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<sst xmlns="http://schemas.openxmlformats.org/spreadsheetml/2006/main" count="115" uniqueCount="110">
  <si>
    <t>Lp.</t>
  </si>
  <si>
    <t>Nazwa zadania i jego lokalizacja</t>
  </si>
  <si>
    <t>Paragraf</t>
  </si>
  <si>
    <t>Przewidywane wydatki w 2005r.</t>
  </si>
  <si>
    <t>w tym z PFRON-u</t>
  </si>
  <si>
    <t>Uwagi</t>
  </si>
  <si>
    <t>DZIAŁ 801</t>
  </si>
  <si>
    <t>Rozdział 80101</t>
  </si>
  <si>
    <t>Szkoła Podstawowa nr 2</t>
  </si>
  <si>
    <t>remont i budowa ogrodzenia, wymiana posadzek w 5 - ciu salach lekcyjnych, osuszanie, odgrzybianie i izolacja  ścian w piwnicach</t>
  </si>
  <si>
    <t>Szkoła Podstawowa nr 4</t>
  </si>
  <si>
    <t>remont dachu i instalacji odgromowej, wymiana obróbek blacharskich, rur, rynien, wymiana okien, remont stołówki, remont szatni, remont instalacji elektrycznej w szatni i stołówce, wymiana opraw oświetleniowych</t>
  </si>
  <si>
    <t>Szkoła Podstawowa nr 5</t>
  </si>
  <si>
    <t>remont ogrodzenia, dostosowanie stołówki do potrzeb niepełnosprawnych</t>
  </si>
  <si>
    <t>Szkoła Podstawowa nr 7</t>
  </si>
  <si>
    <t>remont i modernizacja dachu i instalacji odgromowej, odgrzybianie ścian w piwnicy, wykonanie izolacji pionowej ścian oraz opaski wokół budynku</t>
  </si>
  <si>
    <t>Szkoła Podstawowa nr 9 i PG 8</t>
  </si>
  <si>
    <t>budowa ogrodzenia, remont dachu</t>
  </si>
  <si>
    <t>Szkoła Podstawowa nr 10 i PG 2</t>
  </si>
  <si>
    <t>remont dachu segmentu B i D, dostosowanie ciągó komunikacyjnych, sanitarnych w seg. E, sala gimnastyczna</t>
  </si>
  <si>
    <t>Rozdział 80102</t>
  </si>
  <si>
    <t>Zespół Szkół Specjalnych</t>
  </si>
  <si>
    <t>Przedszkole Publiczne nr 1</t>
  </si>
  <si>
    <t>remont posadzki w szatni i w holu</t>
  </si>
  <si>
    <t>Przedszkole Publiczne nr 2</t>
  </si>
  <si>
    <t>doprowadzenie CW, wymiana leżaków CO</t>
  </si>
  <si>
    <t>Przedszkole Publiczne nr 4</t>
  </si>
  <si>
    <t>remont łazienek</t>
  </si>
  <si>
    <t>Przedszkole Publiczne nr 8</t>
  </si>
  <si>
    <t>Przedszkole Publiczne nr 9</t>
  </si>
  <si>
    <t>wymina stolarki okiennej, remont łazienek, zakup zmywarki</t>
  </si>
  <si>
    <t>wymiana posadzek, zakup taboreta elektrycznego</t>
  </si>
  <si>
    <t>Przedszkole Publiczne nr 14</t>
  </si>
  <si>
    <t>remont posadzki w holu przedszkola</t>
  </si>
  <si>
    <t>Przedszkole Publiczne nr 15</t>
  </si>
  <si>
    <t>wymiana stolarki okiennej</t>
  </si>
  <si>
    <t>Rozdział 80110</t>
  </si>
  <si>
    <t>Publiczne Gimnazjum nr 3</t>
  </si>
  <si>
    <t>malowanie korytarzy i sal lekcyjnych</t>
  </si>
  <si>
    <t>Gimnazjum Publiczne nr 8</t>
  </si>
  <si>
    <t>wyposażenie stanowiska pracy dla osoby niepełnosprawnej - monitaring</t>
  </si>
  <si>
    <t>Rozdział 80120</t>
  </si>
  <si>
    <t>Zesół Szkół Ogólnokształcących</t>
  </si>
  <si>
    <t>remont dachu</t>
  </si>
  <si>
    <t>II LO</t>
  </si>
  <si>
    <t>remont stolarki okiennej, zakup kserokopiarki</t>
  </si>
  <si>
    <t>III LO</t>
  </si>
  <si>
    <t>wykonanie udrożnienia wentylacji pomieszczeń szkolnych oraz remontu części posadzek na korytarzu prowadzącym do klas</t>
  </si>
  <si>
    <t>Zespół Szkół Mechanicznuch i Ogólnokształcących nr 5</t>
  </si>
  <si>
    <t>wykonanie ogrodzenia (wykonanie cokołu wraz z fundamentem, zakup materiałów, ogrodzenie szkoły)</t>
  </si>
  <si>
    <t>Zespól Szkół Ekonomicznych i Ogólnokształcących nr 6</t>
  </si>
  <si>
    <t>wymiana pokrycia dochu z naprawą obróbek blacharskich</t>
  </si>
  <si>
    <t>Zespół Szkół Weterynaryjnych i Ogólnokształcących nr 7</t>
  </si>
  <si>
    <t>Zespół Szkół Drzewnych</t>
  </si>
  <si>
    <t>Zespół Szkół Technicznych i Ogólnokształcących nr 4</t>
  </si>
  <si>
    <t>prace związane ze zmianą ogrzewania z olejowego na gazowe</t>
  </si>
  <si>
    <t>Rozdział 80140</t>
  </si>
  <si>
    <t>Centrum Kształcenia Praktycznego i Ustawicznego</t>
  </si>
  <si>
    <t>DZIAŁ 854</t>
  </si>
  <si>
    <t>Rozdział 85410</t>
  </si>
  <si>
    <t>Bursa Szkolna nr 2</t>
  </si>
  <si>
    <t>OGÓŁEM</t>
  </si>
  <si>
    <t>malowanie korytarzy</t>
  </si>
  <si>
    <t>Rozdział 80104</t>
  </si>
  <si>
    <t>remont dachu, budowa ogrodzenia</t>
  </si>
  <si>
    <t>prace remontowo - modernizacyjne</t>
  </si>
  <si>
    <t>Rozdział 80130</t>
  </si>
  <si>
    <t>Plan rzeczowo - finansowy inwestycji oświatowych na 2006r.</t>
  </si>
  <si>
    <t xml:space="preserve">                                                                                                                                                     Prezydenta Miasta Łomży</t>
  </si>
  <si>
    <t>Plan na 2006r.</t>
  </si>
  <si>
    <t>osuszanie ścian piwnicy</t>
  </si>
  <si>
    <t>izolacja ścian fundamentowych</t>
  </si>
  <si>
    <t>remont łazienki</t>
  </si>
  <si>
    <t>remont ogrodzenia</t>
  </si>
  <si>
    <t>wymiana parkietu</t>
  </si>
  <si>
    <t>wymiana posadzek na korytarzu</t>
  </si>
  <si>
    <t>dostosowanie łazienki żeńskiej do potrzeb osób niepełnosprawnych</t>
  </si>
  <si>
    <t>Gimnazjum Publiczne nr 1</t>
  </si>
  <si>
    <t>malowanie sal, cyklinowanie parkietu</t>
  </si>
  <si>
    <t>wymiana rynien, demontaż, wymiana instalacji elektrycznej</t>
  </si>
  <si>
    <t>zakup zmywarki wraz z wyposażeniem</t>
  </si>
  <si>
    <t>remont dachu, wymiana okien w auli</t>
  </si>
  <si>
    <t>wymiana stolarki okiennej w auli</t>
  </si>
  <si>
    <t>izolacja ścian</t>
  </si>
  <si>
    <t>korytarze i łazienki</t>
  </si>
  <si>
    <t>zakup zmywarki z wyposażeniem do stołówki</t>
  </si>
  <si>
    <t>remont tarasu</t>
  </si>
  <si>
    <t>remont dach i schodów wejściowych</t>
  </si>
  <si>
    <t>Przedszkole Publiczne nr 5</t>
  </si>
  <si>
    <t>pokrycie dach, wymiana eternitu</t>
  </si>
  <si>
    <t>Przedszkole Publiczne nr 10</t>
  </si>
  <si>
    <t>dokumentacja techniczne wraz z ekpertyzą + dokumentacja techniczne z ekspertyzą na mur oporowy</t>
  </si>
  <si>
    <t>opaska przy budynku E</t>
  </si>
  <si>
    <t>modernizacja boiska</t>
  </si>
  <si>
    <t>remont wejścia i placu na zewnątrz</t>
  </si>
  <si>
    <t>remont i wymiana oświetlenia</t>
  </si>
  <si>
    <t>wymiana rynien spustowych, remont na klatce schodowej głównej</t>
  </si>
  <si>
    <t>ekpertyza budowlana całości budynku</t>
  </si>
  <si>
    <t>wymiana instalacji elektrycznej, malowanie, remont posadzki</t>
  </si>
  <si>
    <t>remont elewacji</t>
  </si>
  <si>
    <t>Bursa Szkolna nr 1</t>
  </si>
  <si>
    <t>remont 3 łazienek</t>
  </si>
  <si>
    <t>remont łazienek, malowanie pokoi mieszkańców i klastki schodowej</t>
  </si>
  <si>
    <t>Bursa Szkolna nr 3</t>
  </si>
  <si>
    <t>dokumentacja techniczna</t>
  </si>
  <si>
    <t>wymiana instalacji elektrycznej</t>
  </si>
  <si>
    <t xml:space="preserve">                                                                                                                                                     do Zarządzenia Nr 184/05</t>
  </si>
  <si>
    <t xml:space="preserve">                                                                                                                                                     z dnia 14.11 .2005rok</t>
  </si>
  <si>
    <t xml:space="preserve">                                                                                                                                                     Załącznik Nr 10a</t>
  </si>
  <si>
    <t xml:space="preserve">przygotowanie dokumentacji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</si>
</sst>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2"/>
    </font>
    <font>
      <sz val="10"/>
      <color indexed="5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/>
    </xf>
    <xf numFmtId="3" fontId="1" fillId="0" borderId="9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3" fontId="2" fillId="4" borderId="14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3" fontId="2" fillId="4" borderId="1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/>
    </xf>
    <xf numFmtId="0" fontId="5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73">
      <selection activeCell="J79" sqref="J79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8.875" style="0" customWidth="1"/>
    <col min="4" max="4" width="13.375" style="0" customWidth="1"/>
    <col min="5" max="5" width="11.125" style="0" customWidth="1"/>
    <col min="6" max="6" width="11.625" style="0" customWidth="1"/>
    <col min="7" max="7" width="9.00390625" style="0" customWidth="1"/>
  </cols>
  <sheetData>
    <row r="1" spans="2:7" ht="12.75">
      <c r="B1" s="45" t="s">
        <v>108</v>
      </c>
      <c r="C1" s="44"/>
      <c r="F1" s="1"/>
      <c r="G1" s="1"/>
    </row>
    <row r="2" spans="2:7" ht="12.75">
      <c r="B2" s="45" t="s">
        <v>106</v>
      </c>
      <c r="C2" s="44"/>
      <c r="F2" s="1"/>
      <c r="G2" s="1"/>
    </row>
    <row r="3" spans="2:7" ht="12.75">
      <c r="B3" s="45" t="s">
        <v>68</v>
      </c>
      <c r="C3" s="44"/>
      <c r="F3" s="1"/>
      <c r="G3" s="1"/>
    </row>
    <row r="4" spans="2:7" ht="12.75">
      <c r="B4" s="45" t="s">
        <v>107</v>
      </c>
      <c r="C4" s="44"/>
      <c r="F4" s="1"/>
      <c r="G4" s="1"/>
    </row>
    <row r="6" spans="1:7" ht="18.75">
      <c r="A6" s="90" t="s">
        <v>67</v>
      </c>
      <c r="B6" s="90"/>
      <c r="C6" s="90"/>
      <c r="D6" s="90"/>
      <c r="E6" s="90"/>
      <c r="F6" s="90"/>
      <c r="G6" s="90"/>
    </row>
    <row r="7" ht="13.5" thickBot="1"/>
    <row r="8" spans="1:7" ht="57.75" customHeight="1" thickBot="1">
      <c r="A8" s="75" t="s">
        <v>0</v>
      </c>
      <c r="B8" s="50" t="s">
        <v>1</v>
      </c>
      <c r="C8" s="51" t="s">
        <v>2</v>
      </c>
      <c r="D8" s="51" t="s">
        <v>3</v>
      </c>
      <c r="E8" s="51" t="s">
        <v>4</v>
      </c>
      <c r="F8" s="51" t="s">
        <v>69</v>
      </c>
      <c r="G8" s="52" t="s">
        <v>5</v>
      </c>
    </row>
    <row r="9" spans="1:7" ht="13.5" thickBot="1">
      <c r="A9" s="78">
        <v>1</v>
      </c>
      <c r="B9" s="46">
        <v>2</v>
      </c>
      <c r="C9" s="14">
        <v>3</v>
      </c>
      <c r="D9" s="14">
        <v>4</v>
      </c>
      <c r="E9" s="14">
        <v>5</v>
      </c>
      <c r="F9" s="14">
        <v>6</v>
      </c>
      <c r="G9" s="43">
        <v>8</v>
      </c>
    </row>
    <row r="10" spans="1:7" ht="29.25" customHeight="1" thickBot="1">
      <c r="A10" s="8"/>
      <c r="B10" s="12" t="s">
        <v>6</v>
      </c>
      <c r="C10" s="15"/>
      <c r="D10" s="33">
        <f>SUM(D11+D32+D35+D63+D71+D98+D80)</f>
        <v>1533525</v>
      </c>
      <c r="E10" s="33">
        <f>SUM(E11+E32+E35+E63+E71+E98+E80)</f>
        <v>0</v>
      </c>
      <c r="F10" s="33">
        <f>SUM(F11+F32+F35+F63+F71+F98+F80)</f>
        <v>1332000</v>
      </c>
      <c r="G10" s="34"/>
    </row>
    <row r="11" spans="1:7" ht="21" customHeight="1" thickBot="1">
      <c r="A11" s="9"/>
      <c r="B11" s="13" t="s">
        <v>7</v>
      </c>
      <c r="C11" s="16"/>
      <c r="D11" s="37">
        <f>SUM(D12+D14+D17+D22+D25+D28)</f>
        <v>917627</v>
      </c>
      <c r="E11" s="37">
        <f>SUM(E12+E14+E17+E22+E25+E28)</f>
        <v>0</v>
      </c>
      <c r="F11" s="37">
        <f>SUM(F12+F14+F17+F22+F25+F28)</f>
        <v>325000</v>
      </c>
      <c r="G11" s="47"/>
    </row>
    <row r="12" spans="1:7" ht="14.25" thickBot="1">
      <c r="A12" s="87"/>
      <c r="B12" s="53" t="s">
        <v>8</v>
      </c>
      <c r="C12" s="17"/>
      <c r="D12" s="38">
        <f>SUM(D13)</f>
        <v>150000</v>
      </c>
      <c r="E12" s="38">
        <f>SUM(E13)</f>
        <v>0</v>
      </c>
      <c r="F12" s="38">
        <f>SUM(F13)</f>
        <v>50000</v>
      </c>
      <c r="G12" s="48"/>
    </row>
    <row r="13" spans="1:7" ht="66" customHeight="1" thickBot="1">
      <c r="A13" s="10">
        <v>1</v>
      </c>
      <c r="B13" s="86" t="s">
        <v>9</v>
      </c>
      <c r="C13" s="83">
        <v>6210</v>
      </c>
      <c r="D13" s="84">
        <v>150000</v>
      </c>
      <c r="E13" s="84"/>
      <c r="F13" s="84">
        <v>50000</v>
      </c>
      <c r="G13" s="85"/>
    </row>
    <row r="14" spans="1:7" ht="14.25" thickBot="1">
      <c r="A14" s="87"/>
      <c r="B14" s="79" t="s">
        <v>10</v>
      </c>
      <c r="C14" s="80"/>
      <c r="D14" s="81">
        <f>SUM(D15:D16)</f>
        <v>136000</v>
      </c>
      <c r="E14" s="81">
        <f>SUM(E15:E16)</f>
        <v>0</v>
      </c>
      <c r="F14" s="81">
        <f>SUM(F15:F16)</f>
        <v>25000</v>
      </c>
      <c r="G14" s="82">
        <f>SUM(G15:G16)</f>
        <v>0</v>
      </c>
    </row>
    <row r="15" spans="1:7" ht="89.25" customHeight="1">
      <c r="A15" s="89">
        <v>2</v>
      </c>
      <c r="B15" s="71" t="s">
        <v>11</v>
      </c>
      <c r="C15" s="54">
        <v>6210</v>
      </c>
      <c r="D15" s="55">
        <v>136000</v>
      </c>
      <c r="E15" s="55"/>
      <c r="F15" s="55"/>
      <c r="G15" s="56"/>
    </row>
    <row r="16" spans="1:7" ht="18" customHeight="1" thickBot="1">
      <c r="A16" s="10"/>
      <c r="B16" s="4" t="s">
        <v>70</v>
      </c>
      <c r="C16" s="18">
        <v>6210</v>
      </c>
      <c r="D16" s="24"/>
      <c r="E16" s="24"/>
      <c r="F16" s="24">
        <v>25000</v>
      </c>
      <c r="G16" s="25"/>
    </row>
    <row r="17" spans="1:7" ht="14.25" thickBot="1">
      <c r="A17" s="87"/>
      <c r="B17" s="7" t="s">
        <v>12</v>
      </c>
      <c r="C17" s="17"/>
      <c r="D17" s="38">
        <f>SUM(D18:D21)</f>
        <v>60000</v>
      </c>
      <c r="E17" s="38">
        <f>SUM(E18:E21)</f>
        <v>0</v>
      </c>
      <c r="F17" s="38">
        <f>SUM(F18:F21)</f>
        <v>85000</v>
      </c>
      <c r="G17" s="48">
        <f>SUM(G18:G21)</f>
        <v>0</v>
      </c>
    </row>
    <row r="18" spans="1:7" ht="39" customHeight="1">
      <c r="A18" s="11">
        <v>3</v>
      </c>
      <c r="B18" s="4" t="s">
        <v>13</v>
      </c>
      <c r="C18" s="18">
        <v>6210</v>
      </c>
      <c r="D18" s="24">
        <v>60000</v>
      </c>
      <c r="E18" s="24"/>
      <c r="F18" s="24"/>
      <c r="G18" s="25"/>
    </row>
    <row r="19" spans="1:7" ht="16.5" customHeight="1">
      <c r="A19" s="11"/>
      <c r="B19" s="72" t="s">
        <v>71</v>
      </c>
      <c r="C19" s="57">
        <v>6210</v>
      </c>
      <c r="D19" s="58"/>
      <c r="E19" s="58"/>
      <c r="F19" s="58">
        <v>50000</v>
      </c>
      <c r="G19" s="59"/>
    </row>
    <row r="20" spans="1:7" ht="15.75" customHeight="1">
      <c r="A20" s="11"/>
      <c r="B20" s="72" t="s">
        <v>72</v>
      </c>
      <c r="C20" s="57">
        <v>6210</v>
      </c>
      <c r="D20" s="58"/>
      <c r="E20" s="58"/>
      <c r="F20" s="58">
        <v>15000</v>
      </c>
      <c r="G20" s="59"/>
    </row>
    <row r="21" spans="1:7" ht="13.5" customHeight="1" thickBot="1">
      <c r="A21" s="10"/>
      <c r="B21" s="4" t="s">
        <v>73</v>
      </c>
      <c r="C21" s="18">
        <v>6210</v>
      </c>
      <c r="D21" s="24"/>
      <c r="E21" s="24"/>
      <c r="F21" s="24">
        <v>20000</v>
      </c>
      <c r="G21" s="25"/>
    </row>
    <row r="22" spans="1:7" ht="14.25" thickBot="1">
      <c r="A22" s="87"/>
      <c r="B22" s="7" t="s">
        <v>14</v>
      </c>
      <c r="C22" s="17"/>
      <c r="D22" s="38">
        <f>SUM(D23:D24)</f>
        <v>150000</v>
      </c>
      <c r="E22" s="38">
        <f>SUM(E23:E24)</f>
        <v>0</v>
      </c>
      <c r="F22" s="38">
        <f>SUM(F23:F24)</f>
        <v>25000</v>
      </c>
      <c r="G22" s="48">
        <f>SUM(G23:G24)</f>
        <v>0</v>
      </c>
    </row>
    <row r="23" spans="1:7" ht="63.75" customHeight="1">
      <c r="A23" s="11">
        <v>4</v>
      </c>
      <c r="B23" s="71" t="s">
        <v>15</v>
      </c>
      <c r="C23" s="54">
        <v>6210</v>
      </c>
      <c r="D23" s="55">
        <v>150000</v>
      </c>
      <c r="E23" s="55"/>
      <c r="F23" s="55"/>
      <c r="G23" s="56"/>
    </row>
    <row r="24" spans="1:7" ht="18" customHeight="1" thickBot="1">
      <c r="A24" s="10"/>
      <c r="B24" s="4" t="s">
        <v>74</v>
      </c>
      <c r="C24" s="18">
        <v>6210</v>
      </c>
      <c r="D24" s="24"/>
      <c r="E24" s="24"/>
      <c r="F24" s="24">
        <v>25000</v>
      </c>
      <c r="G24" s="25"/>
    </row>
    <row r="25" spans="1:7" ht="14.25" thickBot="1">
      <c r="A25" s="87"/>
      <c r="B25" s="7" t="s">
        <v>16</v>
      </c>
      <c r="C25" s="17"/>
      <c r="D25" s="38">
        <f>SUM(D26:D27)</f>
        <v>170000</v>
      </c>
      <c r="E25" s="38">
        <f>SUM(E26:E27)</f>
        <v>0</v>
      </c>
      <c r="F25" s="38">
        <f>SUM(F26:F27)</f>
        <v>50000</v>
      </c>
      <c r="G25" s="48">
        <f>SUM(G26:G27)</f>
        <v>0</v>
      </c>
    </row>
    <row r="26" spans="1:7" ht="15" customHeight="1">
      <c r="A26" s="11">
        <v>5</v>
      </c>
      <c r="B26" s="71" t="s">
        <v>17</v>
      </c>
      <c r="C26" s="54">
        <v>6210</v>
      </c>
      <c r="D26" s="55">
        <v>170000</v>
      </c>
      <c r="E26" s="55"/>
      <c r="F26" s="55"/>
      <c r="G26" s="56"/>
    </row>
    <row r="27" spans="1:7" ht="15" customHeight="1" thickBot="1">
      <c r="A27" s="10"/>
      <c r="B27" s="4" t="s">
        <v>75</v>
      </c>
      <c r="C27" s="18">
        <v>6210</v>
      </c>
      <c r="D27" s="24"/>
      <c r="E27" s="24"/>
      <c r="F27" s="24">
        <v>50000</v>
      </c>
      <c r="G27" s="25"/>
    </row>
    <row r="28" spans="1:7" ht="14.25" thickBot="1">
      <c r="A28" s="87"/>
      <c r="B28" s="7" t="s">
        <v>18</v>
      </c>
      <c r="C28" s="17"/>
      <c r="D28" s="38">
        <f>SUM(D29:D31)</f>
        <v>251627</v>
      </c>
      <c r="E28" s="38">
        <f>SUM(E29:E31)</f>
        <v>0</v>
      </c>
      <c r="F28" s="38">
        <f>SUM(F29:F31)</f>
        <v>90000</v>
      </c>
      <c r="G28" s="48">
        <f>SUM(G29:G31)</f>
        <v>0</v>
      </c>
    </row>
    <row r="29" spans="1:7" ht="53.25" customHeight="1">
      <c r="A29" s="11">
        <v>6</v>
      </c>
      <c r="B29" s="4" t="s">
        <v>19</v>
      </c>
      <c r="C29" s="18">
        <v>6210</v>
      </c>
      <c r="D29" s="24">
        <v>251627</v>
      </c>
      <c r="E29" s="24"/>
      <c r="F29" s="24">
        <v>30000</v>
      </c>
      <c r="G29" s="25"/>
    </row>
    <row r="30" spans="1:7" ht="17.25" customHeight="1">
      <c r="A30" s="11"/>
      <c r="B30" s="72" t="s">
        <v>83</v>
      </c>
      <c r="C30" s="57">
        <v>6210</v>
      </c>
      <c r="D30" s="58"/>
      <c r="E30" s="58"/>
      <c r="F30" s="58">
        <v>30000</v>
      </c>
      <c r="G30" s="59"/>
    </row>
    <row r="31" spans="1:7" ht="16.5" customHeight="1" thickBot="1">
      <c r="A31" s="11"/>
      <c r="B31" s="4" t="s">
        <v>84</v>
      </c>
      <c r="C31" s="18">
        <v>6210</v>
      </c>
      <c r="D31" s="24"/>
      <c r="E31" s="24"/>
      <c r="F31" s="24">
        <v>30000</v>
      </c>
      <c r="G31" s="25"/>
    </row>
    <row r="32" spans="1:7" ht="21" customHeight="1" thickBot="1">
      <c r="A32" s="11"/>
      <c r="B32" s="13" t="s">
        <v>20</v>
      </c>
      <c r="C32" s="16"/>
      <c r="D32" s="37">
        <f aca="true" t="shared" si="0" ref="D32:F33">SUM(D33)</f>
        <v>15000</v>
      </c>
      <c r="E32" s="37">
        <f t="shared" si="0"/>
        <v>0</v>
      </c>
      <c r="F32" s="37">
        <f t="shared" si="0"/>
        <v>15000</v>
      </c>
      <c r="G32" s="47"/>
    </row>
    <row r="33" spans="1:7" ht="14.25" thickBot="1">
      <c r="A33" s="87"/>
      <c r="B33" s="7" t="s">
        <v>21</v>
      </c>
      <c r="C33" s="17"/>
      <c r="D33" s="38">
        <f t="shared" si="0"/>
        <v>15000</v>
      </c>
      <c r="E33" s="38">
        <f t="shared" si="0"/>
        <v>0</v>
      </c>
      <c r="F33" s="38">
        <f t="shared" si="0"/>
        <v>15000</v>
      </c>
      <c r="G33" s="48"/>
    </row>
    <row r="34" spans="1:7" ht="14.25" customHeight="1" thickBot="1">
      <c r="A34" s="11">
        <v>1</v>
      </c>
      <c r="B34" s="22" t="s">
        <v>65</v>
      </c>
      <c r="C34" s="21">
        <v>6210</v>
      </c>
      <c r="D34" s="26">
        <v>15000</v>
      </c>
      <c r="E34" s="26"/>
      <c r="F34" s="26">
        <v>15000</v>
      </c>
      <c r="G34" s="27"/>
    </row>
    <row r="35" spans="1:7" ht="21" customHeight="1" thickBot="1">
      <c r="A35" s="11"/>
      <c r="B35" s="13" t="s">
        <v>63</v>
      </c>
      <c r="C35" s="16"/>
      <c r="D35" s="37">
        <f>SUM(D36+D40+D43+D48+D51+D54+D57+D60)</f>
        <v>136800</v>
      </c>
      <c r="E35" s="37">
        <f>SUM(E36+E40+E43+E48+E51+E54+E57+E60)</f>
        <v>0</v>
      </c>
      <c r="F35" s="37">
        <f>SUM(F36+F40+F43+F48+F51+F54+F57+F60+F46)</f>
        <v>242000</v>
      </c>
      <c r="G35" s="47"/>
    </row>
    <row r="36" spans="1:7" ht="14.25" thickBot="1">
      <c r="A36" s="87"/>
      <c r="B36" s="7" t="s">
        <v>22</v>
      </c>
      <c r="C36" s="17"/>
      <c r="D36" s="38">
        <f>SUM(D37:D39)</f>
        <v>11590</v>
      </c>
      <c r="E36" s="38">
        <f>SUM(E37:E39)</f>
        <v>0</v>
      </c>
      <c r="F36" s="38">
        <f>SUM(F37:F39)</f>
        <v>18000</v>
      </c>
      <c r="G36" s="48">
        <f>SUM(G37:G39)</f>
        <v>0</v>
      </c>
    </row>
    <row r="37" spans="1:7" ht="14.25" customHeight="1">
      <c r="A37" s="11">
        <v>1</v>
      </c>
      <c r="B37" s="4" t="s">
        <v>23</v>
      </c>
      <c r="C37" s="18">
        <v>6210</v>
      </c>
      <c r="D37" s="24">
        <v>11590</v>
      </c>
      <c r="E37" s="24"/>
      <c r="F37" s="24"/>
      <c r="G37" s="25"/>
    </row>
    <row r="38" spans="1:7" ht="24.75" customHeight="1">
      <c r="A38" s="11"/>
      <c r="B38" s="72" t="s">
        <v>85</v>
      </c>
      <c r="C38" s="57">
        <v>6210</v>
      </c>
      <c r="D38" s="58"/>
      <c r="E38" s="58"/>
      <c r="F38" s="58">
        <v>8000</v>
      </c>
      <c r="G38" s="59"/>
    </row>
    <row r="39" spans="1:7" ht="14.25" customHeight="1" thickBot="1">
      <c r="A39" s="11"/>
      <c r="B39" s="4" t="s">
        <v>86</v>
      </c>
      <c r="C39" s="18">
        <v>6210</v>
      </c>
      <c r="D39" s="24"/>
      <c r="E39" s="24"/>
      <c r="F39" s="24">
        <v>10000</v>
      </c>
      <c r="G39" s="25"/>
    </row>
    <row r="40" spans="1:7" ht="14.25" thickBot="1">
      <c r="A40" s="87"/>
      <c r="B40" s="7" t="s">
        <v>24</v>
      </c>
      <c r="C40" s="17"/>
      <c r="D40" s="38">
        <f>SUM(D41:D42)</f>
        <v>26000</v>
      </c>
      <c r="E40" s="38">
        <f>SUM(E41:E42)</f>
        <v>0</v>
      </c>
      <c r="F40" s="38">
        <f>SUM(F41:F42)</f>
        <v>30000</v>
      </c>
      <c r="G40" s="48">
        <f>SUM(G41:G42)</f>
        <v>0</v>
      </c>
    </row>
    <row r="41" spans="1:7" ht="25.5">
      <c r="A41" s="11">
        <v>2</v>
      </c>
      <c r="B41" s="71" t="s">
        <v>25</v>
      </c>
      <c r="C41" s="54">
        <v>6210</v>
      </c>
      <c r="D41" s="55">
        <v>26000</v>
      </c>
      <c r="E41" s="55"/>
      <c r="F41" s="55"/>
      <c r="G41" s="56"/>
    </row>
    <row r="42" spans="1:7" ht="14.25" thickBot="1">
      <c r="A42" s="11"/>
      <c r="B42" s="4" t="s">
        <v>43</v>
      </c>
      <c r="C42" s="18">
        <v>6210</v>
      </c>
      <c r="D42" s="24"/>
      <c r="E42" s="24"/>
      <c r="F42" s="24">
        <v>30000</v>
      </c>
      <c r="G42" s="25"/>
    </row>
    <row r="43" spans="1:7" ht="14.25" thickBot="1">
      <c r="A43" s="87"/>
      <c r="B43" s="7" t="s">
        <v>26</v>
      </c>
      <c r="C43" s="17"/>
      <c r="D43" s="38">
        <f>SUM(D44:D45)</f>
        <v>11300</v>
      </c>
      <c r="E43" s="38">
        <f>SUM(E44:E45)</f>
        <v>0</v>
      </c>
      <c r="F43" s="38">
        <f>SUM(F44:F45)</f>
        <v>20000</v>
      </c>
      <c r="G43" s="48">
        <f>SUM(G44:G45)</f>
        <v>0</v>
      </c>
    </row>
    <row r="44" spans="1:8" ht="13.5">
      <c r="A44" s="11">
        <v>3</v>
      </c>
      <c r="B44" s="71" t="s">
        <v>27</v>
      </c>
      <c r="C44" s="54">
        <v>6210</v>
      </c>
      <c r="D44" s="55">
        <v>11300</v>
      </c>
      <c r="E44" s="55"/>
      <c r="F44" s="55"/>
      <c r="G44" s="56"/>
      <c r="H44" s="64"/>
    </row>
    <row r="45" spans="1:9" ht="26.25" thickBot="1">
      <c r="A45" s="11"/>
      <c r="B45" s="4" t="s">
        <v>87</v>
      </c>
      <c r="C45" s="18">
        <v>6210</v>
      </c>
      <c r="D45" s="24"/>
      <c r="E45" s="24"/>
      <c r="F45" s="24">
        <v>20000</v>
      </c>
      <c r="G45" s="25"/>
      <c r="H45" s="64"/>
      <c r="I45" s="64"/>
    </row>
    <row r="46" spans="1:9" ht="14.25" thickBot="1">
      <c r="A46" s="87"/>
      <c r="B46" s="7" t="s">
        <v>88</v>
      </c>
      <c r="C46" s="17"/>
      <c r="D46" s="38">
        <f>SUM(D47)</f>
        <v>0</v>
      </c>
      <c r="E46" s="38">
        <f>SUM(E47)</f>
        <v>0</v>
      </c>
      <c r="F46" s="38">
        <f>SUM(F47)</f>
        <v>42000</v>
      </c>
      <c r="G46" s="48">
        <f>SUM(G47)</f>
        <v>0</v>
      </c>
      <c r="H46" s="64"/>
      <c r="I46" s="64"/>
    </row>
    <row r="47" spans="1:9" ht="14.25" thickBot="1">
      <c r="A47" s="11"/>
      <c r="B47" s="4" t="s">
        <v>89</v>
      </c>
      <c r="C47" s="18">
        <v>6210</v>
      </c>
      <c r="D47" s="24"/>
      <c r="E47" s="24"/>
      <c r="F47" s="24">
        <v>42000</v>
      </c>
      <c r="G47" s="25"/>
      <c r="H47" s="64"/>
      <c r="I47" s="64"/>
    </row>
    <row r="48" spans="1:7" ht="14.25" thickBot="1">
      <c r="A48" s="87"/>
      <c r="B48" s="7" t="s">
        <v>28</v>
      </c>
      <c r="C48" s="17"/>
      <c r="D48" s="38">
        <f>SUM(D49:D50)</f>
        <v>4000</v>
      </c>
      <c r="E48" s="38">
        <f>SUM(E49:E50)</f>
        <v>0</v>
      </c>
      <c r="F48" s="38">
        <f>SUM(F49:F50)</f>
        <v>12000</v>
      </c>
      <c r="G48" s="48">
        <f>SUM(G49:G50)</f>
        <v>0</v>
      </c>
    </row>
    <row r="49" spans="1:7" ht="25.5">
      <c r="A49" s="11">
        <v>4</v>
      </c>
      <c r="B49" s="71" t="s">
        <v>79</v>
      </c>
      <c r="C49" s="54">
        <v>6210</v>
      </c>
      <c r="D49" s="55">
        <v>4000</v>
      </c>
      <c r="E49" s="55"/>
      <c r="F49" s="55">
        <v>8000</v>
      </c>
      <c r="G49" s="56"/>
    </row>
    <row r="50" spans="1:7" ht="26.25" thickBot="1">
      <c r="A50" s="11"/>
      <c r="B50" s="4" t="s">
        <v>80</v>
      </c>
      <c r="C50" s="18">
        <v>6210</v>
      </c>
      <c r="D50" s="24"/>
      <c r="E50" s="24"/>
      <c r="F50" s="24">
        <v>4000</v>
      </c>
      <c r="G50" s="25"/>
    </row>
    <row r="51" spans="1:7" ht="14.25" thickBot="1">
      <c r="A51" s="87"/>
      <c r="B51" s="7" t="s">
        <v>29</v>
      </c>
      <c r="C51" s="17"/>
      <c r="D51" s="38">
        <f>SUM(D52:D53)</f>
        <v>45000</v>
      </c>
      <c r="E51" s="38">
        <f>SUM(E52:E53)</f>
        <v>0</v>
      </c>
      <c r="F51" s="38">
        <f>SUM(F52:F53)</f>
        <v>30000</v>
      </c>
      <c r="G51" s="48">
        <f>SUM(G52:G53)</f>
        <v>0</v>
      </c>
    </row>
    <row r="52" spans="1:7" ht="27" customHeight="1">
      <c r="A52" s="11">
        <v>5</v>
      </c>
      <c r="B52" s="71" t="s">
        <v>30</v>
      </c>
      <c r="C52" s="54">
        <v>6210</v>
      </c>
      <c r="D52" s="55">
        <v>45000</v>
      </c>
      <c r="E52" s="55"/>
      <c r="F52" s="55"/>
      <c r="G52" s="56"/>
    </row>
    <row r="53" spans="1:7" ht="12.75" customHeight="1" thickBot="1">
      <c r="A53" s="11"/>
      <c r="B53" s="4" t="s">
        <v>43</v>
      </c>
      <c r="C53" s="18">
        <v>6210</v>
      </c>
      <c r="D53" s="24"/>
      <c r="E53" s="24"/>
      <c r="F53" s="24">
        <v>30000</v>
      </c>
      <c r="G53" s="25"/>
    </row>
    <row r="54" spans="1:7" ht="15" customHeight="1" thickBot="1">
      <c r="A54" s="87"/>
      <c r="B54" s="7" t="s">
        <v>90</v>
      </c>
      <c r="C54" s="17"/>
      <c r="D54" s="38">
        <f>SUM(D55:D56)</f>
        <v>12810</v>
      </c>
      <c r="E54" s="38">
        <f>SUM(E55:E56)</f>
        <v>0</v>
      </c>
      <c r="F54" s="38">
        <f>SUM(F55:F56)</f>
        <v>30000</v>
      </c>
      <c r="G54" s="48">
        <f>SUM(G55:G56)</f>
        <v>0</v>
      </c>
    </row>
    <row r="55" spans="1:7" ht="25.5">
      <c r="A55" s="11">
        <v>6</v>
      </c>
      <c r="B55" s="71" t="s">
        <v>31</v>
      </c>
      <c r="C55" s="54">
        <v>6210</v>
      </c>
      <c r="D55" s="55">
        <v>12810</v>
      </c>
      <c r="E55" s="55"/>
      <c r="F55" s="55"/>
      <c r="G55" s="56"/>
    </row>
    <row r="56" spans="1:7" ht="14.25" thickBot="1">
      <c r="A56" s="11"/>
      <c r="B56" s="4" t="s">
        <v>43</v>
      </c>
      <c r="C56" s="18">
        <v>6210</v>
      </c>
      <c r="D56" s="24"/>
      <c r="E56" s="24"/>
      <c r="F56" s="24">
        <v>30000</v>
      </c>
      <c r="G56" s="25"/>
    </row>
    <row r="57" spans="1:7" ht="15" customHeight="1" thickBot="1">
      <c r="A57" s="87"/>
      <c r="B57" s="7" t="s">
        <v>32</v>
      </c>
      <c r="C57" s="17"/>
      <c r="D57" s="38">
        <f>SUM(D58:D59)</f>
        <v>7100</v>
      </c>
      <c r="E57" s="38">
        <f>SUM(E58:E59)</f>
        <v>0</v>
      </c>
      <c r="F57" s="38">
        <f>SUM(F58:F59)</f>
        <v>30000</v>
      </c>
      <c r="G57" s="48">
        <f>SUM(G58:G59)</f>
        <v>0</v>
      </c>
    </row>
    <row r="58" spans="1:7" ht="25.5">
      <c r="A58" s="11">
        <v>7</v>
      </c>
      <c r="B58" s="71" t="s">
        <v>33</v>
      </c>
      <c r="C58" s="54">
        <v>6210</v>
      </c>
      <c r="D58" s="55">
        <v>7100</v>
      </c>
      <c r="E58" s="55"/>
      <c r="F58" s="55"/>
      <c r="G58" s="56"/>
    </row>
    <row r="59" spans="1:7" ht="14.25" thickBot="1">
      <c r="A59" s="11"/>
      <c r="B59" s="4" t="s">
        <v>43</v>
      </c>
      <c r="C59" s="18">
        <v>6210</v>
      </c>
      <c r="D59" s="24"/>
      <c r="E59" s="24"/>
      <c r="F59" s="24">
        <v>30000</v>
      </c>
      <c r="G59" s="25"/>
    </row>
    <row r="60" spans="1:7" ht="15" customHeight="1" thickBot="1">
      <c r="A60" s="87"/>
      <c r="B60" s="7" t="s">
        <v>34</v>
      </c>
      <c r="C60" s="17"/>
      <c r="D60" s="38">
        <f>SUM(D61:D62)</f>
        <v>19000</v>
      </c>
      <c r="E60" s="38">
        <f>SUM(E61:E62)</f>
        <v>0</v>
      </c>
      <c r="F60" s="38">
        <f>SUM(F61:F62)</f>
        <v>30000</v>
      </c>
      <c r="G60" s="48">
        <f>SUM(G61:G62)</f>
        <v>0</v>
      </c>
    </row>
    <row r="61" spans="1:7" ht="13.5">
      <c r="A61" s="11">
        <v>8</v>
      </c>
      <c r="B61" s="71" t="s">
        <v>35</v>
      </c>
      <c r="C61" s="54">
        <v>6210</v>
      </c>
      <c r="D61" s="55">
        <v>19000</v>
      </c>
      <c r="E61" s="55"/>
      <c r="F61" s="55"/>
      <c r="G61" s="56"/>
    </row>
    <row r="62" spans="1:7" ht="14.25" thickBot="1">
      <c r="A62" s="11"/>
      <c r="B62" s="4" t="s">
        <v>43</v>
      </c>
      <c r="C62" s="18">
        <v>6210</v>
      </c>
      <c r="D62" s="24"/>
      <c r="E62" s="24"/>
      <c r="F62" s="24">
        <v>30000</v>
      </c>
      <c r="G62" s="25"/>
    </row>
    <row r="63" spans="1:7" ht="21" customHeight="1" thickBot="1">
      <c r="A63" s="11"/>
      <c r="B63" s="13" t="s">
        <v>36</v>
      </c>
      <c r="C63" s="16"/>
      <c r="D63" s="37">
        <f>SUM(D66+D68)</f>
        <v>94798</v>
      </c>
      <c r="E63" s="37">
        <f>SUM(E66+E68)</f>
        <v>0</v>
      </c>
      <c r="F63" s="37">
        <f>SUM(F66+F68+F64)</f>
        <v>95000</v>
      </c>
      <c r="G63" s="47"/>
    </row>
    <row r="64" spans="1:7" ht="21" customHeight="1" thickBot="1">
      <c r="A64" s="87"/>
      <c r="B64" s="7" t="s">
        <v>77</v>
      </c>
      <c r="C64" s="17"/>
      <c r="D64" s="38">
        <f>SUM(D65)</f>
        <v>0</v>
      </c>
      <c r="E64" s="38">
        <f>SUM(E65)</f>
        <v>0</v>
      </c>
      <c r="F64" s="38">
        <f>SUM(F65)</f>
        <v>40000</v>
      </c>
      <c r="G64" s="48">
        <f>SUM(G65)</f>
        <v>0</v>
      </c>
    </row>
    <row r="65" spans="1:7" ht="24" customHeight="1" thickBot="1">
      <c r="A65" s="11"/>
      <c r="B65" s="63" t="s">
        <v>78</v>
      </c>
      <c r="C65" s="21"/>
      <c r="D65" s="60"/>
      <c r="E65" s="60"/>
      <c r="F65" s="26">
        <v>40000</v>
      </c>
      <c r="G65" s="61"/>
    </row>
    <row r="66" spans="1:7" ht="14.25" thickBot="1">
      <c r="A66" s="87"/>
      <c r="B66" s="7" t="s">
        <v>37</v>
      </c>
      <c r="C66" s="17"/>
      <c r="D66" s="38">
        <f>SUM(D67)</f>
        <v>35000</v>
      </c>
      <c r="E66" s="38">
        <f>SUM(E67)</f>
        <v>0</v>
      </c>
      <c r="F66" s="38">
        <f>SUM(F67)</f>
        <v>30000</v>
      </c>
      <c r="G66" s="48"/>
    </row>
    <row r="67" spans="1:7" ht="26.25" thickBot="1">
      <c r="A67" s="11">
        <v>1</v>
      </c>
      <c r="B67" s="4" t="s">
        <v>38</v>
      </c>
      <c r="C67" s="18">
        <v>6210</v>
      </c>
      <c r="D67" s="24">
        <v>35000</v>
      </c>
      <c r="E67" s="24"/>
      <c r="F67" s="24">
        <v>30000</v>
      </c>
      <c r="G67" s="25"/>
    </row>
    <row r="68" spans="1:7" ht="14.25" thickBot="1">
      <c r="A68" s="87"/>
      <c r="B68" s="7" t="s">
        <v>39</v>
      </c>
      <c r="C68" s="17"/>
      <c r="D68" s="38">
        <f>SUM(D69:D70)</f>
        <v>59798</v>
      </c>
      <c r="E68" s="38">
        <f>SUM(E69:E70)</f>
        <v>0</v>
      </c>
      <c r="F68" s="38">
        <f>SUM(F69:F70)</f>
        <v>25000</v>
      </c>
      <c r="G68" s="48"/>
    </row>
    <row r="69" spans="1:7" ht="26.25" customHeight="1">
      <c r="A69" s="11">
        <v>2</v>
      </c>
      <c r="B69" s="5" t="s">
        <v>76</v>
      </c>
      <c r="C69" s="19">
        <v>6210</v>
      </c>
      <c r="D69" s="28">
        <v>34392</v>
      </c>
      <c r="E69" s="28"/>
      <c r="F69" s="28">
        <v>25000</v>
      </c>
      <c r="G69" s="29"/>
    </row>
    <row r="70" spans="1:7" ht="39" customHeight="1" thickBot="1">
      <c r="A70" s="11">
        <v>3</v>
      </c>
      <c r="B70" s="6" t="s">
        <v>40</v>
      </c>
      <c r="C70" s="20">
        <v>6210</v>
      </c>
      <c r="D70" s="30">
        <v>25406</v>
      </c>
      <c r="E70" s="30"/>
      <c r="F70" s="30"/>
      <c r="G70" s="31"/>
    </row>
    <row r="71" spans="1:7" ht="21" customHeight="1" thickBot="1">
      <c r="A71" s="11"/>
      <c r="B71" s="13" t="s">
        <v>41</v>
      </c>
      <c r="C71" s="16"/>
      <c r="D71" s="37">
        <f>SUM(D72+D74+D77)</f>
        <v>44300</v>
      </c>
      <c r="E71" s="37">
        <f>SUM(E72+E74+E77)</f>
        <v>0</v>
      </c>
      <c r="F71" s="37">
        <f>SUM(F72+F74+F77)</f>
        <v>245000</v>
      </c>
      <c r="G71" s="47"/>
    </row>
    <row r="72" spans="1:7" ht="15.75" customHeight="1" thickBot="1">
      <c r="A72" s="87"/>
      <c r="B72" s="7" t="s">
        <v>42</v>
      </c>
      <c r="C72" s="17"/>
      <c r="D72" s="38">
        <f>SUM(D73)</f>
        <v>7000</v>
      </c>
      <c r="E72" s="38">
        <f>SUM(E73)</f>
        <v>0</v>
      </c>
      <c r="F72" s="38">
        <f>SUM(F73)</f>
        <v>180000</v>
      </c>
      <c r="G72" s="48"/>
    </row>
    <row r="73" spans="1:7" ht="26.25" thickBot="1">
      <c r="A73" s="11">
        <v>1</v>
      </c>
      <c r="B73" s="4" t="s">
        <v>81</v>
      </c>
      <c r="C73" s="18">
        <v>6210</v>
      </c>
      <c r="D73" s="24">
        <v>7000</v>
      </c>
      <c r="E73" s="24"/>
      <c r="F73" s="24">
        <v>180000</v>
      </c>
      <c r="G73" s="25"/>
    </row>
    <row r="74" spans="1:7" ht="14.25" thickBot="1">
      <c r="A74" s="87"/>
      <c r="B74" s="7" t="s">
        <v>44</v>
      </c>
      <c r="C74" s="17"/>
      <c r="D74" s="38">
        <f>SUM(D75:D76)</f>
        <v>22300</v>
      </c>
      <c r="E74" s="38">
        <f>SUM(E75:E76)</f>
        <v>0</v>
      </c>
      <c r="F74" s="38">
        <f>SUM(F75:F76)</f>
        <v>25000</v>
      </c>
      <c r="G74" s="48">
        <f>SUM(G75:G76)</f>
        <v>0</v>
      </c>
    </row>
    <row r="75" spans="1:7" ht="25.5">
      <c r="A75" s="11">
        <v>2</v>
      </c>
      <c r="B75" s="5" t="s">
        <v>45</v>
      </c>
      <c r="C75" s="19">
        <v>6210</v>
      </c>
      <c r="D75" s="28">
        <v>22300</v>
      </c>
      <c r="E75" s="28"/>
      <c r="F75" s="28"/>
      <c r="G75" s="29"/>
    </row>
    <row r="76" spans="1:7" ht="14.25" thickBot="1">
      <c r="A76" s="11"/>
      <c r="B76" s="4" t="s">
        <v>82</v>
      </c>
      <c r="C76" s="18">
        <v>6210</v>
      </c>
      <c r="D76" s="24"/>
      <c r="E76" s="24"/>
      <c r="F76" s="24">
        <v>25000</v>
      </c>
      <c r="G76" s="25"/>
    </row>
    <row r="77" spans="1:7" ht="14.25" thickBot="1">
      <c r="A77" s="87"/>
      <c r="B77" s="7" t="s">
        <v>46</v>
      </c>
      <c r="C77" s="17"/>
      <c r="D77" s="38">
        <f>SUM(D78:D79)</f>
        <v>15000</v>
      </c>
      <c r="E77" s="38">
        <f>SUM(E78:E79)</f>
        <v>0</v>
      </c>
      <c r="F77" s="38">
        <f>SUM(F78:F79)</f>
        <v>40000</v>
      </c>
      <c r="G77" s="48">
        <f>SUM(G78:G79)</f>
        <v>0</v>
      </c>
    </row>
    <row r="78" spans="1:7" ht="53.25" customHeight="1">
      <c r="A78" s="11">
        <v>3</v>
      </c>
      <c r="B78" s="71" t="s">
        <v>47</v>
      </c>
      <c r="C78" s="54">
        <v>6210</v>
      </c>
      <c r="D78" s="55">
        <v>15000</v>
      </c>
      <c r="E78" s="55"/>
      <c r="F78" s="55"/>
      <c r="G78" s="56"/>
    </row>
    <row r="79" spans="1:7" ht="53.25" customHeight="1" thickBot="1">
      <c r="A79" s="11"/>
      <c r="B79" s="4" t="s">
        <v>91</v>
      </c>
      <c r="C79" s="18">
        <v>6210</v>
      </c>
      <c r="D79" s="24"/>
      <c r="E79" s="24"/>
      <c r="F79" s="24">
        <v>40000</v>
      </c>
      <c r="G79" s="25"/>
    </row>
    <row r="80" spans="1:7" ht="21" customHeight="1" thickBot="1">
      <c r="A80" s="77"/>
      <c r="B80" s="13" t="s">
        <v>66</v>
      </c>
      <c r="C80" s="32"/>
      <c r="D80" s="39">
        <f>SUM(D81+D85+D88+D92+D95)</f>
        <v>232314</v>
      </c>
      <c r="E80" s="39">
        <f>SUM(E81+E85+E88+E92+E95)</f>
        <v>0</v>
      </c>
      <c r="F80" s="39">
        <f>SUM(F81+F85+F88+F92+F95)</f>
        <v>370000</v>
      </c>
      <c r="G80" s="49"/>
    </row>
    <row r="81" spans="1:7" ht="30" customHeight="1" thickBot="1">
      <c r="A81" s="88"/>
      <c r="B81" s="7" t="s">
        <v>48</v>
      </c>
      <c r="C81" s="17"/>
      <c r="D81" s="38">
        <f>SUM(D82:D84)</f>
        <v>72314</v>
      </c>
      <c r="E81" s="38">
        <f>SUM(E82:E84)</f>
        <v>0</v>
      </c>
      <c r="F81" s="38">
        <f>SUM(F82:F84)</f>
        <v>40000</v>
      </c>
      <c r="G81" s="48">
        <f>SUM(G82:G84)</f>
        <v>0</v>
      </c>
    </row>
    <row r="82" spans="1:7" ht="43.5" customHeight="1">
      <c r="A82" s="11">
        <v>1</v>
      </c>
      <c r="B82" s="4" t="s">
        <v>49</v>
      </c>
      <c r="C82" s="18">
        <v>6210</v>
      </c>
      <c r="D82" s="24">
        <v>72314</v>
      </c>
      <c r="E82" s="24"/>
      <c r="F82" s="24"/>
      <c r="G82" s="25"/>
    </row>
    <row r="83" spans="1:7" ht="13.5" customHeight="1">
      <c r="A83" s="11"/>
      <c r="B83" s="72" t="s">
        <v>92</v>
      </c>
      <c r="C83" s="57">
        <v>6210</v>
      </c>
      <c r="D83" s="58"/>
      <c r="E83" s="58"/>
      <c r="F83" s="58">
        <v>18000</v>
      </c>
      <c r="G83" s="59"/>
    </row>
    <row r="84" spans="1:7" ht="26.25" customHeight="1" thickBot="1">
      <c r="A84" s="11"/>
      <c r="B84" s="4" t="s">
        <v>109</v>
      </c>
      <c r="C84" s="18">
        <v>6210</v>
      </c>
      <c r="D84" s="24"/>
      <c r="E84" s="24"/>
      <c r="F84" s="24">
        <v>22000</v>
      </c>
      <c r="G84" s="25"/>
    </row>
    <row r="85" spans="1:7" ht="29.25" customHeight="1" thickBot="1">
      <c r="A85" s="87"/>
      <c r="B85" s="7" t="s">
        <v>50</v>
      </c>
      <c r="C85" s="17"/>
      <c r="D85" s="38">
        <f>SUM(D86:D87)</f>
        <v>40000</v>
      </c>
      <c r="E85" s="38">
        <f>SUM(E86:E87)</f>
        <v>0</v>
      </c>
      <c r="F85" s="38">
        <f>SUM(F86:F87)</f>
        <v>230000</v>
      </c>
      <c r="G85" s="48">
        <f>SUM(G86:G87)</f>
        <v>0</v>
      </c>
    </row>
    <row r="86" spans="1:7" ht="27.75" customHeight="1">
      <c r="A86" s="11">
        <v>2</v>
      </c>
      <c r="B86" s="71" t="s">
        <v>51</v>
      </c>
      <c r="C86" s="54">
        <v>6210</v>
      </c>
      <c r="D86" s="55">
        <v>40000</v>
      </c>
      <c r="E86" s="55"/>
      <c r="F86" s="55"/>
      <c r="G86" s="56"/>
    </row>
    <row r="87" spans="1:7" ht="27.75" customHeight="1" thickBot="1">
      <c r="A87" s="11"/>
      <c r="B87" s="4" t="s">
        <v>93</v>
      </c>
      <c r="C87" s="18">
        <v>6210</v>
      </c>
      <c r="D87" s="24"/>
      <c r="E87" s="24"/>
      <c r="F87" s="24">
        <v>230000</v>
      </c>
      <c r="G87" s="25"/>
    </row>
    <row r="88" spans="1:7" ht="30.75" customHeight="1" thickBot="1">
      <c r="A88" s="11"/>
      <c r="B88" s="7" t="s">
        <v>52</v>
      </c>
      <c r="C88" s="17"/>
      <c r="D88" s="38">
        <f>SUM(D89:D91)</f>
        <v>45000</v>
      </c>
      <c r="E88" s="38">
        <f>SUM(E89:E91)</f>
        <v>0</v>
      </c>
      <c r="F88" s="38">
        <f>SUM(F89:F91)</f>
        <v>30000</v>
      </c>
      <c r="G88" s="48">
        <f>SUM(G89:G91)</f>
        <v>0</v>
      </c>
    </row>
    <row r="89" spans="1:7" ht="13.5">
      <c r="A89" s="11">
        <v>3</v>
      </c>
      <c r="B89" s="4" t="s">
        <v>43</v>
      </c>
      <c r="C89" s="18">
        <v>6210</v>
      </c>
      <c r="D89" s="24">
        <v>45000</v>
      </c>
      <c r="E89" s="24"/>
      <c r="F89" s="24"/>
      <c r="G89" s="25"/>
    </row>
    <row r="90" spans="1:7" ht="13.5">
      <c r="A90" s="11"/>
      <c r="B90" s="72" t="s">
        <v>94</v>
      </c>
      <c r="C90" s="66">
        <v>6210</v>
      </c>
      <c r="D90" s="58"/>
      <c r="E90" s="58"/>
      <c r="F90" s="58">
        <v>10000</v>
      </c>
      <c r="G90" s="59"/>
    </row>
    <row r="91" spans="1:7" ht="14.25" thickBot="1">
      <c r="A91" s="11"/>
      <c r="B91" s="4" t="s">
        <v>95</v>
      </c>
      <c r="C91" s="65">
        <v>6210</v>
      </c>
      <c r="D91" s="24"/>
      <c r="E91" s="24"/>
      <c r="F91" s="24">
        <v>20000</v>
      </c>
      <c r="G91" s="25"/>
    </row>
    <row r="92" spans="1:7" ht="13.5" thickBot="1">
      <c r="A92" s="11"/>
      <c r="B92" s="7" t="s">
        <v>53</v>
      </c>
      <c r="C92" s="23"/>
      <c r="D92" s="38">
        <f>SUM(D93:D94)</f>
        <v>15000</v>
      </c>
      <c r="E92" s="38">
        <f>SUM(E93:E94)</f>
        <v>0</v>
      </c>
      <c r="F92" s="38">
        <f>SUM(F93:F94)</f>
        <v>30000</v>
      </c>
      <c r="G92" s="48">
        <f>SUM(G93:G94)</f>
        <v>0</v>
      </c>
    </row>
    <row r="93" spans="1:7" ht="39.75" customHeight="1">
      <c r="A93" s="11">
        <v>4</v>
      </c>
      <c r="B93" s="73" t="s">
        <v>96</v>
      </c>
      <c r="C93" s="67">
        <v>6210</v>
      </c>
      <c r="D93" s="68">
        <v>15000</v>
      </c>
      <c r="E93" s="68"/>
      <c r="F93" s="68"/>
      <c r="G93" s="69"/>
    </row>
    <row r="94" spans="1:7" ht="27" customHeight="1" thickBot="1">
      <c r="A94" s="11"/>
      <c r="B94" s="70" t="s">
        <v>97</v>
      </c>
      <c r="C94" s="40">
        <v>6210</v>
      </c>
      <c r="D94" s="41"/>
      <c r="E94" s="41"/>
      <c r="F94" s="41">
        <v>30000</v>
      </c>
      <c r="G94" s="42"/>
    </row>
    <row r="95" spans="1:7" ht="27.75" customHeight="1" thickBot="1">
      <c r="A95" s="11"/>
      <c r="B95" s="7" t="s">
        <v>54</v>
      </c>
      <c r="C95" s="17"/>
      <c r="D95" s="38">
        <f>SUM(D96:D97)</f>
        <v>60000</v>
      </c>
      <c r="E95" s="38">
        <f>SUM(E96:E97)</f>
        <v>0</v>
      </c>
      <c r="F95" s="38">
        <f>SUM(F96:F97)</f>
        <v>40000</v>
      </c>
      <c r="G95" s="48">
        <f>SUM(G96:G97)</f>
        <v>0</v>
      </c>
    </row>
    <row r="96" spans="1:7" ht="27" customHeight="1">
      <c r="A96" s="11">
        <v>5</v>
      </c>
      <c r="B96" s="71" t="s">
        <v>55</v>
      </c>
      <c r="C96" s="54">
        <v>6210</v>
      </c>
      <c r="D96" s="55">
        <v>60000</v>
      </c>
      <c r="E96" s="55"/>
      <c r="F96" s="55"/>
      <c r="G96" s="56"/>
    </row>
    <row r="97" spans="1:7" ht="27" customHeight="1" thickBot="1">
      <c r="A97" s="11"/>
      <c r="B97" s="4" t="s">
        <v>98</v>
      </c>
      <c r="C97" s="18">
        <v>6210</v>
      </c>
      <c r="D97" s="24"/>
      <c r="E97" s="24"/>
      <c r="F97" s="24">
        <v>40000</v>
      </c>
      <c r="G97" s="25"/>
    </row>
    <row r="98" spans="1:7" ht="21" customHeight="1" thickBot="1">
      <c r="A98" s="11"/>
      <c r="B98" s="13" t="s">
        <v>56</v>
      </c>
      <c r="C98" s="16"/>
      <c r="D98" s="37">
        <f>SUM(D99)</f>
        <v>92686</v>
      </c>
      <c r="E98" s="37">
        <f>SUM(E99)</f>
        <v>0</v>
      </c>
      <c r="F98" s="37">
        <f>SUM(F99)</f>
        <v>40000</v>
      </c>
      <c r="G98" s="47"/>
    </row>
    <row r="99" spans="1:7" ht="26.25" thickBot="1">
      <c r="A99" s="11"/>
      <c r="B99" s="7" t="s">
        <v>57</v>
      </c>
      <c r="C99" s="17"/>
      <c r="D99" s="38">
        <f>SUM(D100:D101)</f>
        <v>92686</v>
      </c>
      <c r="E99" s="38">
        <f>SUM(E100:E101)</f>
        <v>0</v>
      </c>
      <c r="F99" s="38">
        <f>SUM(F100:F101)</f>
        <v>40000</v>
      </c>
      <c r="G99" s="48">
        <f>SUM(G100:G101)</f>
        <v>0</v>
      </c>
    </row>
    <row r="100" spans="1:7" ht="15" customHeight="1">
      <c r="A100" s="11">
        <v>9</v>
      </c>
      <c r="B100" s="71" t="s">
        <v>64</v>
      </c>
      <c r="C100" s="54">
        <v>6210</v>
      </c>
      <c r="D100" s="55">
        <v>92686</v>
      </c>
      <c r="E100" s="55"/>
      <c r="F100" s="55"/>
      <c r="G100" s="56"/>
    </row>
    <row r="101" spans="1:7" ht="15" customHeight="1" thickBot="1">
      <c r="A101" s="11"/>
      <c r="B101" s="4" t="s">
        <v>99</v>
      </c>
      <c r="C101" s="18">
        <v>6210</v>
      </c>
      <c r="D101" s="24"/>
      <c r="E101" s="24"/>
      <c r="F101" s="24">
        <v>40000</v>
      </c>
      <c r="G101" s="25"/>
    </row>
    <row r="102" spans="1:7" ht="24" customHeight="1" thickBot="1">
      <c r="A102" s="76"/>
      <c r="B102" s="12" t="s">
        <v>58</v>
      </c>
      <c r="C102" s="15"/>
      <c r="D102" s="33">
        <f>SUM(D103)</f>
        <v>14000</v>
      </c>
      <c r="E102" s="33">
        <f>SUM(E103)</f>
        <v>0</v>
      </c>
      <c r="F102" s="33">
        <f>SUM(F103)</f>
        <v>145000</v>
      </c>
      <c r="G102" s="34"/>
    </row>
    <row r="103" spans="1:7" ht="21" customHeight="1" thickBot="1">
      <c r="A103" s="11"/>
      <c r="B103" s="13" t="s">
        <v>59</v>
      </c>
      <c r="C103" s="16"/>
      <c r="D103" s="37">
        <f>SUM(D106)</f>
        <v>14000</v>
      </c>
      <c r="E103" s="37">
        <f>SUM(E106)</f>
        <v>0</v>
      </c>
      <c r="F103" s="37">
        <f>SUM(F106+F104+F109)</f>
        <v>145000</v>
      </c>
      <c r="G103" s="47"/>
    </row>
    <row r="104" spans="1:7" ht="21" customHeight="1" thickBot="1">
      <c r="A104" s="11"/>
      <c r="B104" s="7" t="s">
        <v>100</v>
      </c>
      <c r="C104" s="17"/>
      <c r="D104" s="38">
        <f>SUM(D105)</f>
        <v>0</v>
      </c>
      <c r="E104" s="38">
        <f>SUM(E105)</f>
        <v>0</v>
      </c>
      <c r="F104" s="38">
        <f>SUM(F105)</f>
        <v>25000</v>
      </c>
      <c r="G104" s="48">
        <f>SUM(G105)</f>
        <v>0</v>
      </c>
    </row>
    <row r="105" spans="1:7" ht="21" customHeight="1" thickBot="1">
      <c r="A105" s="11"/>
      <c r="B105" s="62" t="s">
        <v>101</v>
      </c>
      <c r="C105" s="21">
        <v>6210</v>
      </c>
      <c r="D105" s="60"/>
      <c r="E105" s="60"/>
      <c r="F105" s="60">
        <v>25000</v>
      </c>
      <c r="G105" s="61"/>
    </row>
    <row r="106" spans="1:7" ht="14.25" thickBot="1">
      <c r="A106" s="11"/>
      <c r="B106" s="7" t="s">
        <v>60</v>
      </c>
      <c r="C106" s="17"/>
      <c r="D106" s="38">
        <f>SUM(D107:D108)</f>
        <v>14000</v>
      </c>
      <c r="E106" s="38">
        <f>SUM(E107:E108)</f>
        <v>0</v>
      </c>
      <c r="F106" s="38">
        <f>SUM(F107:F108)</f>
        <v>20000</v>
      </c>
      <c r="G106" s="48"/>
    </row>
    <row r="107" spans="1:7" ht="13.5">
      <c r="A107" s="11">
        <v>1</v>
      </c>
      <c r="B107" s="71" t="s">
        <v>62</v>
      </c>
      <c r="C107" s="54">
        <v>6210</v>
      </c>
      <c r="D107" s="55">
        <v>14000</v>
      </c>
      <c r="E107" s="55"/>
      <c r="F107" s="55"/>
      <c r="G107" s="56"/>
    </row>
    <row r="108" spans="1:7" ht="26.25" customHeight="1" thickBot="1">
      <c r="A108" s="11"/>
      <c r="B108" s="4" t="s">
        <v>102</v>
      </c>
      <c r="C108" s="18">
        <v>6210</v>
      </c>
      <c r="D108" s="24"/>
      <c r="E108" s="24"/>
      <c r="F108" s="24">
        <v>20000</v>
      </c>
      <c r="G108" s="25"/>
    </row>
    <row r="109" spans="1:7" ht="14.25" thickBot="1">
      <c r="A109" s="11"/>
      <c r="B109" s="7" t="s">
        <v>103</v>
      </c>
      <c r="C109" s="17"/>
      <c r="D109" s="38">
        <f>SUM(D110:D111)</f>
        <v>0</v>
      </c>
      <c r="E109" s="38">
        <f>SUM(E110:E111)</f>
        <v>0</v>
      </c>
      <c r="F109" s="38">
        <f>SUM(F110:F111)</f>
        <v>100000</v>
      </c>
      <c r="G109" s="48">
        <f>SUM(G110:G111)</f>
        <v>0</v>
      </c>
    </row>
    <row r="110" spans="1:7" ht="13.5">
      <c r="A110" s="11"/>
      <c r="B110" s="71" t="s">
        <v>104</v>
      </c>
      <c r="C110" s="54">
        <v>6210</v>
      </c>
      <c r="D110" s="55"/>
      <c r="E110" s="55"/>
      <c r="F110" s="55">
        <v>20000</v>
      </c>
      <c r="G110" s="56"/>
    </row>
    <row r="111" spans="1:7" ht="14.25" thickBot="1">
      <c r="A111" s="10"/>
      <c r="B111" s="4" t="s">
        <v>105</v>
      </c>
      <c r="C111" s="18">
        <v>6210</v>
      </c>
      <c r="D111" s="24"/>
      <c r="E111" s="24"/>
      <c r="F111" s="24">
        <v>80000</v>
      </c>
      <c r="G111" s="25"/>
    </row>
    <row r="112" spans="1:7" ht="33.75" customHeight="1" thickBot="1">
      <c r="A112" s="74"/>
      <c r="B112" s="12" t="s">
        <v>61</v>
      </c>
      <c r="C112" s="3"/>
      <c r="D112" s="35">
        <f>SUM(D102+D10)</f>
        <v>1547525</v>
      </c>
      <c r="E112" s="35">
        <f>SUM(E102+E10)</f>
        <v>0</v>
      </c>
      <c r="F112" s="35">
        <f>SUM(F102+F10)</f>
        <v>1477000</v>
      </c>
      <c r="G112" s="36"/>
    </row>
    <row r="113" spans="1:7" ht="12.75">
      <c r="A113" s="1"/>
      <c r="B113" s="2"/>
      <c r="C113" s="1"/>
      <c r="D113" s="1"/>
      <c r="E113" s="1"/>
      <c r="F113" s="1"/>
      <c r="G113" s="1"/>
    </row>
    <row r="114" spans="1:7" ht="12.75">
      <c r="A114" s="1"/>
      <c r="B114" s="2"/>
      <c r="C114" s="1"/>
      <c r="D114" s="1"/>
      <c r="E114" s="1"/>
      <c r="F114" s="1"/>
      <c r="G114" s="1"/>
    </row>
    <row r="115" spans="1:7" ht="12.75">
      <c r="A115" s="1"/>
      <c r="B115" s="2"/>
      <c r="C115" s="1"/>
      <c r="D115" s="1"/>
      <c r="E115" s="1"/>
      <c r="F115" s="1"/>
      <c r="G115" s="1"/>
    </row>
    <row r="116" spans="1:7" ht="12.75">
      <c r="A116" s="1"/>
      <c r="B116" s="2"/>
      <c r="C116" s="1"/>
      <c r="D116" s="1"/>
      <c r="E116" s="1"/>
      <c r="F116" s="1"/>
      <c r="G116" s="1"/>
    </row>
    <row r="117" spans="1:7" ht="12.75">
      <c r="A117" s="1"/>
      <c r="B117" s="2"/>
      <c r="C117" s="1"/>
      <c r="D117" s="1"/>
      <c r="E117" s="1"/>
      <c r="F117" s="1"/>
      <c r="G117" s="1"/>
    </row>
    <row r="118" spans="1:7" ht="12.75">
      <c r="A118" s="1"/>
      <c r="B118" s="2"/>
      <c r="C118" s="1"/>
      <c r="D118" s="1"/>
      <c r="E118" s="1"/>
      <c r="F118" s="1"/>
      <c r="G118" s="1"/>
    </row>
    <row r="119" spans="1:7" ht="12.75">
      <c r="A119" s="1"/>
      <c r="B119" s="2"/>
      <c r="C119" s="1"/>
      <c r="D119" s="1"/>
      <c r="E119" s="1"/>
      <c r="F119" s="1"/>
      <c r="G119" s="1"/>
    </row>
    <row r="120" spans="1:7" ht="12.75">
      <c r="A120" s="1"/>
      <c r="B120" s="2"/>
      <c r="C120" s="1"/>
      <c r="D120" s="1"/>
      <c r="E120" s="1"/>
      <c r="F120" s="1"/>
      <c r="G120" s="1"/>
    </row>
    <row r="121" spans="1:7" ht="12.75">
      <c r="A121" s="1"/>
      <c r="B121" s="2"/>
      <c r="C121" s="1"/>
      <c r="D121" s="1"/>
      <c r="E121" s="1"/>
      <c r="F121" s="1"/>
      <c r="G121" s="1"/>
    </row>
    <row r="122" spans="1:7" ht="12.75">
      <c r="A122" s="1"/>
      <c r="B122" s="2"/>
      <c r="C122" s="1"/>
      <c r="D122" s="1"/>
      <c r="E122" s="1"/>
      <c r="F122" s="1"/>
      <c r="G122" s="1"/>
    </row>
    <row r="123" spans="1:7" ht="12.75">
      <c r="A123" s="1"/>
      <c r="B123" s="2"/>
      <c r="C123" s="1"/>
      <c r="D123" s="1"/>
      <c r="E123" s="1"/>
      <c r="F123" s="1"/>
      <c r="G123" s="1"/>
    </row>
    <row r="124" spans="1:7" ht="12.75">
      <c r="A124" s="1"/>
      <c r="B124" s="2"/>
      <c r="C124" s="1"/>
      <c r="D124" s="1"/>
      <c r="E124" s="1"/>
      <c r="F124" s="1"/>
      <c r="G124" s="1"/>
    </row>
    <row r="125" spans="1:7" ht="12.75">
      <c r="A125" s="1"/>
      <c r="B125" s="2"/>
      <c r="C125" s="1"/>
      <c r="D125" s="1"/>
      <c r="E125" s="1"/>
      <c r="F125" s="1"/>
      <c r="G125" s="1"/>
    </row>
    <row r="126" spans="1:7" ht="12.75">
      <c r="A126" s="1"/>
      <c r="B126" s="2"/>
      <c r="C126" s="1"/>
      <c r="D126" s="1"/>
      <c r="E126" s="1"/>
      <c r="F126" s="1"/>
      <c r="G126" s="1"/>
    </row>
    <row r="127" spans="1:7" ht="12.75">
      <c r="A127" s="1"/>
      <c r="B127" s="2"/>
      <c r="C127" s="1"/>
      <c r="D127" s="1"/>
      <c r="E127" s="1"/>
      <c r="F127" s="1"/>
      <c r="G127" s="1"/>
    </row>
    <row r="128" spans="1:7" ht="12.75">
      <c r="A128" s="1"/>
      <c r="B128" s="2"/>
      <c r="C128" s="1"/>
      <c r="D128" s="1"/>
      <c r="E128" s="1"/>
      <c r="F128" s="1"/>
      <c r="G128" s="1"/>
    </row>
    <row r="129" spans="1:7" ht="12.75">
      <c r="A129" s="1"/>
      <c r="B129" s="2"/>
      <c r="C129" s="1"/>
      <c r="D129" s="1"/>
      <c r="E129" s="1"/>
      <c r="F129" s="1"/>
      <c r="G129" s="1"/>
    </row>
    <row r="130" spans="1:7" ht="12.75">
      <c r="A130" s="1"/>
      <c r="B130" s="2"/>
      <c r="C130" s="1"/>
      <c r="D130" s="1"/>
      <c r="E130" s="1"/>
      <c r="F130" s="1"/>
      <c r="G130" s="1"/>
    </row>
    <row r="131" spans="1:7" ht="12.75">
      <c r="A131" s="1"/>
      <c r="B131" s="2"/>
      <c r="C131" s="1"/>
      <c r="D131" s="1"/>
      <c r="E131" s="1"/>
      <c r="F131" s="1"/>
      <c r="G131" s="1"/>
    </row>
    <row r="132" spans="1:7" ht="12.75">
      <c r="A132" s="1"/>
      <c r="B132" s="2"/>
      <c r="C132" s="1"/>
      <c r="D132" s="1"/>
      <c r="E132" s="1"/>
      <c r="F132" s="1"/>
      <c r="G132" s="1"/>
    </row>
    <row r="133" spans="1:7" ht="12.75">
      <c r="A133" s="1"/>
      <c r="B133" s="2"/>
      <c r="C133" s="1"/>
      <c r="D133" s="1"/>
      <c r="E133" s="1"/>
      <c r="F133" s="1"/>
      <c r="G133" s="1"/>
    </row>
    <row r="134" spans="1:7" ht="12.75">
      <c r="A134" s="1"/>
      <c r="B134" s="2"/>
      <c r="C134" s="1"/>
      <c r="D134" s="1"/>
      <c r="E134" s="1"/>
      <c r="F134" s="1"/>
      <c r="G134" s="1"/>
    </row>
    <row r="135" spans="1:7" ht="12.75">
      <c r="A135" s="1"/>
      <c r="B135" s="2"/>
      <c r="C135" s="1"/>
      <c r="D135" s="1"/>
      <c r="E135" s="1"/>
      <c r="F135" s="1"/>
      <c r="G135" s="1"/>
    </row>
    <row r="136" spans="1:7" ht="12.75">
      <c r="A136" s="1"/>
      <c r="B136" s="2"/>
      <c r="C136" s="1"/>
      <c r="D136" s="1"/>
      <c r="E136" s="1"/>
      <c r="F136" s="1"/>
      <c r="G136" s="1"/>
    </row>
    <row r="137" spans="1:7" ht="12.75">
      <c r="A137" s="1"/>
      <c r="B137" s="2"/>
      <c r="C137" s="1"/>
      <c r="D137" s="1"/>
      <c r="E137" s="1"/>
      <c r="F137" s="1"/>
      <c r="G137" s="1"/>
    </row>
    <row r="138" spans="1:7" ht="12.75">
      <c r="A138" s="1"/>
      <c r="B138" s="2"/>
      <c r="C138" s="1"/>
      <c r="D138" s="1"/>
      <c r="E138" s="1"/>
      <c r="F138" s="1"/>
      <c r="G138" s="1"/>
    </row>
    <row r="139" spans="1:7" ht="12.75">
      <c r="A139" s="1"/>
      <c r="B139" s="2"/>
      <c r="C139" s="1"/>
      <c r="D139" s="1"/>
      <c r="E139" s="1"/>
      <c r="F139" s="1"/>
      <c r="G139" s="1"/>
    </row>
    <row r="140" spans="1:7" ht="12.75">
      <c r="A140" s="1"/>
      <c r="B140" s="2"/>
      <c r="C140" s="1"/>
      <c r="D140" s="1"/>
      <c r="E140" s="1"/>
      <c r="F140" s="1"/>
      <c r="G140" s="1"/>
    </row>
    <row r="141" spans="1:7" ht="12.75">
      <c r="A141" s="1"/>
      <c r="B141" s="2"/>
      <c r="C141" s="1"/>
      <c r="D141" s="1"/>
      <c r="E141" s="1"/>
      <c r="F141" s="1"/>
      <c r="G141" s="1"/>
    </row>
    <row r="142" spans="1:7" ht="12.75">
      <c r="A142" s="1"/>
      <c r="B142" s="2"/>
      <c r="C142" s="1"/>
      <c r="D142" s="1"/>
      <c r="E142" s="1"/>
      <c r="F142" s="1"/>
      <c r="G142" s="1"/>
    </row>
    <row r="143" spans="1:7" ht="12.75">
      <c r="A143" s="1"/>
      <c r="B143" s="2"/>
      <c r="C143" s="1"/>
      <c r="D143" s="1"/>
      <c r="E143" s="1"/>
      <c r="F143" s="1"/>
      <c r="G143" s="1"/>
    </row>
    <row r="144" spans="1:7" ht="12.75">
      <c r="A144" s="1"/>
      <c r="B144" s="2"/>
      <c r="C144" s="1"/>
      <c r="D144" s="1"/>
      <c r="E144" s="1"/>
      <c r="F144" s="1"/>
      <c r="G144" s="1"/>
    </row>
    <row r="145" spans="1:7" ht="12.75">
      <c r="A145" s="1"/>
      <c r="B145" s="2"/>
      <c r="C145" s="1"/>
      <c r="D145" s="1"/>
      <c r="E145" s="1"/>
      <c r="F145" s="1"/>
      <c r="G145" s="1"/>
    </row>
    <row r="146" spans="1:7" ht="12.75">
      <c r="A146" s="1"/>
      <c r="B146" s="2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</sheetData>
  <mergeCells count="1">
    <mergeCell ref="A6:G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2005-11-14T14:17:14Z</cp:lastPrinted>
  <dcterms:created xsi:type="dcterms:W3CDTF">2005-10-13T12:52:47Z</dcterms:created>
  <dcterms:modified xsi:type="dcterms:W3CDTF">2005-11-14T14:20:27Z</dcterms:modified>
  <cp:category/>
  <cp:version/>
  <cp:contentType/>
  <cp:contentStatus/>
</cp:coreProperties>
</file>