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10" windowHeight="6795" tabRatio="740" activeTab="0"/>
  </bookViews>
  <sheets>
    <sheet name="Arkusz13" sheetId="1" r:id="rId1"/>
  </sheets>
  <definedNames/>
  <calcPr fullCalcOnLoad="1"/>
</workbook>
</file>

<file path=xl/sharedStrings.xml><?xml version="1.0" encoding="utf-8"?>
<sst xmlns="http://schemas.openxmlformats.org/spreadsheetml/2006/main" count="50" uniqueCount="36">
  <si>
    <t>L.p</t>
  </si>
  <si>
    <t>WYSZCZEGÓLNIENIE</t>
  </si>
  <si>
    <t>I</t>
  </si>
  <si>
    <t>III</t>
  </si>
  <si>
    <t>KWOTA  ZADŁUŻENIA</t>
  </si>
  <si>
    <t>IV</t>
  </si>
  <si>
    <t>PROGNOZA  KWOTY  DŁUGU   NA  DZIEŃ  31 GRUDNIA  2006 ROK</t>
  </si>
  <si>
    <t>PLANOWANE ZMNIEJSZENIE ZADŁUŻENIA W  2006 R</t>
  </si>
  <si>
    <t>Kredyt obrotowy odnawialny na finansowanie i refinansowanie realizacji własnych zadań inwestycyjnych ,w tym realizowanych przez miasto w ramach Zintegrowanego Programu Operacyjnego Rozwoju Reginalnego Umowa nr 310/11/1/I/23/2005 r na kwotę 8.000.000 zł</t>
  </si>
  <si>
    <t>Modernizacja układu  komunikacyjnego miasta Łomża w ciągu drogi powiatowej  ul Poznańska  II etap</t>
  </si>
  <si>
    <t>Budowa lokalnej infrastruktury drogowej na osiedlu Kraska  i innych I etap</t>
  </si>
  <si>
    <t>Renowacja  zabudowy centrum miasta  Łomży</t>
  </si>
  <si>
    <t>Modernizacja  zespołu budynków Publicznego Gimnazjum nr 1 w Łomży</t>
  </si>
  <si>
    <t>STAN  DŁUGU NA DZIEŃ  01 STYCZNIA 2005 ROK</t>
  </si>
  <si>
    <t>II</t>
  </si>
  <si>
    <t>ZACIĄGNIĘTE KREDYTY Z FUNDUSZU EUROPEJSKIEGO W ROKU 2005</t>
  </si>
  <si>
    <t xml:space="preserve">Modernizacja  układu komunikacyjngo miasta Łomży w ciągu drogi nr 677 Al. Legionów  I etap </t>
  </si>
  <si>
    <t>VIII</t>
  </si>
  <si>
    <t>Rozbudowa i modernizacja  miejskiego systemu transportowego Łomży i okolic</t>
  </si>
  <si>
    <t>Rozbudowa i modernizacja systemu transportowego Łomży i okolic</t>
  </si>
  <si>
    <t>Budowa zespołu terenowych obiektów sportowo-rekreacyjnych na oś Konstytucji 3 Maja</t>
  </si>
  <si>
    <t>ZADŁUŻENIE NA DZIEŃ  31  GRUDNIA 2005R  I-II</t>
  </si>
  <si>
    <t>PLANOWANE ZACIĄGNIĘCIE KREDYTU   PREFINANSOWANEGO W  2006 ROKU</t>
  </si>
  <si>
    <t>SPŁATA  ZADŁUŻENIA  III +VI</t>
  </si>
  <si>
    <t>Z UDZIAŁEM  ŚRODKÓW Z  ZPORR</t>
  </si>
  <si>
    <t>ZADAŃ INWESTYCYJNYCH FINANSOWANYCH</t>
  </si>
  <si>
    <t>SPŁACONE  KREDYTY  PREFINANSOWANE  NA ZADANIA INWESTYCYJNE  FINANSOWANE Z UDZIAŁEM  ZPORR</t>
  </si>
  <si>
    <t xml:space="preserve">KWOTA DO SPŁATY RAT KREDYTU PREFINANSOWANEGO ZACIĄGNIĘTEGO W ROKU 2005 </t>
  </si>
  <si>
    <t>V</t>
  </si>
  <si>
    <t>VI</t>
  </si>
  <si>
    <t>OGÓŁEM DŁUG NA 31 GRUDNIA 2006 ROK  IV-VI</t>
  </si>
  <si>
    <t>VII</t>
  </si>
  <si>
    <t xml:space="preserve">                                                                                                                   do Zarządzenia Nr 184/05</t>
  </si>
  <si>
    <t xml:space="preserve">                                                                                                                   Prezydenta Miasta Łomży </t>
  </si>
  <si>
    <t xml:space="preserve">                                                                                                                   z dnia  14.11  2005rok</t>
  </si>
  <si>
    <t xml:space="preserve">                                                                                                                    Załącznik Nr 12a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</si>
</sst>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_-* #,##0.0\ _z_ł_-;\-* #,##0.0\ _z_ł_-;_-* &quot;-&quot;??\ _z_ł_-;_-@_-"/>
    <numFmt numFmtId="175" formatCode="_-* #,##0\ _z_ł_-;\-* #,##0\ _z_ł_-;_-* &quot;-&quot;??\ _z_ł_-;_-@_-"/>
    <numFmt numFmtId="176" formatCode="_-* #,##0.000\ _z_ł_-;\-* #,##0.000\ _z_ł_-;_-* &quot;-&quot;??\ _z_ł_-;_-@_-"/>
    <numFmt numFmtId="177" formatCode="_-* #,##0.0000\ _z_ł_-;\-* #,##0.0000\ _z_ł_-;_-* &quot;-&quot;??\ _z_ł_-;_-@_-"/>
    <numFmt numFmtId="178" formatCode="_-* #,##0.00000\ _z_ł_-;\-* #,##0.00000\ _z_ł_-;_-* &quot;-&quot;??\ _z_ł_-;_-@_-"/>
    <numFmt numFmtId="179" formatCode="_-* #,##0.000000\ _z_ł_-;\-* #,##0.000000\ _z_ł_-;_-* &quot;-&quot;??\ _z_ł_-;_-@_-"/>
    <numFmt numFmtId="180" formatCode="_-* #,##0.0000000\ _z_ł_-;\-* #,##0.0000000\ _z_ł_-;_-* &quot;-&quot;??\ _z_ł_-;_-@_-"/>
    <numFmt numFmtId="181" formatCode="_-* #,##0.00000000\ _z_ł_-;\-* #,##0.00000000\ _z_ł_-;_-* &quot;-&quot;??\ _z_ł_-;_-@_-"/>
    <numFmt numFmtId="182" formatCode="0.0"/>
    <numFmt numFmtId="183" formatCode="_-* #,##0.000000000\ _z_ł_-;\-* #,##0.000000000\ _z_ł_-;_-* &quot;-&quot;??\ _z_ł_-;_-@_-"/>
    <numFmt numFmtId="184" formatCode="_-* #,##0.0000000000\ _z_ł_-;\-* #,##0.0000000000\ _z_ł_-;_-* &quot;-&quot;??\ _z_ł_-;_-@_-"/>
    <numFmt numFmtId="185" formatCode="_-* #,##0.00000000000\ _z_ł_-;\-* #,##0.00000000000\ _z_ł_-;_-* &quot;-&quot;??\ _z_ł_-;_-@_-"/>
    <numFmt numFmtId="186" formatCode="_-* #,##0.000000000000\ _z_ł_-;\-* #,##0.000000000000\ _z_ł_-;_-* &quot;-&quot;??\ _z_ł_-;_-@_-"/>
    <numFmt numFmtId="187" formatCode="_-* #,##0.0000000000000\ _z_ł_-;\-* #,##0.0000000000000\ _z_ł_-;_-* &quot;-&quot;??\ _z_ł_-;_-@_-"/>
    <numFmt numFmtId="188" formatCode="_-* #,##0.00000000000000\ _z_ł_-;\-* #,##0.00000000000000\ _z_ł_-;_-* &quot;-&quot;??\ _z_ł_-;_-@_-"/>
    <numFmt numFmtId="189" formatCode="0.000%"/>
    <numFmt numFmtId="190" formatCode="0.0000%"/>
    <numFmt numFmtId="191" formatCode="0.00000%"/>
    <numFmt numFmtId="192" formatCode="0.000000%"/>
  </numFmts>
  <fonts count="12">
    <font>
      <sz val="10"/>
      <name val="Arial CE"/>
      <family val="0"/>
    </font>
    <font>
      <b/>
      <sz val="9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b/>
      <i/>
      <sz val="16"/>
      <name val="Arial CE"/>
      <family val="2"/>
    </font>
    <font>
      <i/>
      <sz val="12"/>
      <name val="Arial CE"/>
      <family val="2"/>
    </font>
    <font>
      <b/>
      <i/>
      <sz val="14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b/>
      <i/>
      <sz val="12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0" xfId="0" applyFill="1" applyAlignment="1">
      <alignment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4" fillId="0" borderId="1" xfId="0" applyFont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175" fontId="2" fillId="2" borderId="1" xfId="15" applyNumberFormat="1" applyFont="1" applyFill="1" applyBorder="1" applyAlignment="1">
      <alignment horizontal="right" vertical="center"/>
    </xf>
    <xf numFmtId="175" fontId="2" fillId="3" borderId="4" xfId="15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vertical="center" wrapText="1"/>
    </xf>
    <xf numFmtId="175" fontId="2" fillId="2" borderId="1" xfId="15" applyNumberFormat="1" applyFont="1" applyFill="1" applyBorder="1" applyAlignment="1">
      <alignment horizontal="right"/>
    </xf>
    <xf numFmtId="175" fontId="5" fillId="4" borderId="4" xfId="15" applyNumberFormat="1" applyFont="1" applyFill="1" applyBorder="1" applyAlignment="1">
      <alignment horizontal="right" vertical="center"/>
    </xf>
    <xf numFmtId="175" fontId="6" fillId="3" borderId="5" xfId="15" applyNumberFormat="1" applyFont="1" applyFill="1" applyBorder="1" applyAlignment="1">
      <alignment horizontal="right" vertical="center"/>
    </xf>
    <xf numFmtId="175" fontId="2" fillId="2" borderId="2" xfId="15" applyNumberFormat="1" applyFont="1" applyFill="1" applyBorder="1" applyAlignment="1">
      <alignment horizontal="right"/>
    </xf>
    <xf numFmtId="0" fontId="4" fillId="5" borderId="1" xfId="0" applyFont="1" applyFill="1" applyBorder="1" applyAlignment="1">
      <alignment horizontal="center"/>
    </xf>
    <xf numFmtId="175" fontId="2" fillId="2" borderId="4" xfId="15" applyNumberFormat="1" applyFont="1" applyFill="1" applyBorder="1" applyAlignment="1">
      <alignment horizontal="right" vertical="center"/>
    </xf>
    <xf numFmtId="0" fontId="2" fillId="5" borderId="1" xfId="0" applyFont="1" applyFill="1" applyBorder="1" applyAlignment="1">
      <alignment horizontal="center" wrapText="1"/>
    </xf>
    <xf numFmtId="16" fontId="4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vertical="center" wrapText="1"/>
    </xf>
    <xf numFmtId="175" fontId="2" fillId="2" borderId="4" xfId="15" applyNumberFormat="1" applyFont="1" applyFill="1" applyBorder="1" applyAlignment="1">
      <alignment vertical="center"/>
    </xf>
    <xf numFmtId="175" fontId="2" fillId="2" borderId="1" xfId="15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16" fontId="4" fillId="2" borderId="1" xfId="0" applyNumberFormat="1" applyFont="1" applyFill="1" applyBorder="1" applyAlignment="1">
      <alignment horizontal="left"/>
    </xf>
    <xf numFmtId="16" fontId="4" fillId="5" borderId="1" xfId="0" applyNumberFormat="1" applyFont="1" applyFill="1" applyBorder="1" applyAlignment="1">
      <alignment horizontal="center"/>
    </xf>
    <xf numFmtId="0" fontId="5" fillId="5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7" fillId="2" borderId="6" xfId="0" applyFont="1" applyFill="1" applyBorder="1" applyAlignment="1">
      <alignment vertical="center" wrapText="1"/>
    </xf>
    <xf numFmtId="175" fontId="2" fillId="4" borderId="4" xfId="15" applyNumberFormat="1" applyFont="1" applyFill="1" applyBorder="1" applyAlignment="1">
      <alignment vertical="center"/>
    </xf>
    <xf numFmtId="0" fontId="4" fillId="4" borderId="4" xfId="0" applyFont="1" applyFill="1" applyBorder="1" applyAlignment="1">
      <alignment wrapText="1"/>
    </xf>
    <xf numFmtId="175" fontId="8" fillId="5" borderId="1" xfId="15" applyNumberFormat="1" applyFont="1" applyFill="1" applyBorder="1" applyAlignment="1">
      <alignment horizontal="right" vertical="center"/>
    </xf>
    <xf numFmtId="175" fontId="5" fillId="5" borderId="1" xfId="15" applyNumberFormat="1" applyFont="1" applyFill="1" applyBorder="1" applyAlignment="1" applyProtection="1">
      <alignment horizontal="left" wrapText="1"/>
      <protection locked="0"/>
    </xf>
    <xf numFmtId="0" fontId="6" fillId="5" borderId="1" xfId="0" applyFont="1" applyFill="1" applyBorder="1" applyAlignment="1">
      <alignment vertical="center" wrapText="1"/>
    </xf>
    <xf numFmtId="175" fontId="6" fillId="5" borderId="4" xfId="15" applyNumberFormat="1" applyFont="1" applyFill="1" applyBorder="1" applyAlignment="1">
      <alignment horizontal="right"/>
    </xf>
    <xf numFmtId="175" fontId="5" fillId="3" borderId="4" xfId="15" applyNumberFormat="1" applyFont="1" applyFill="1" applyBorder="1" applyAlignment="1">
      <alignment horizontal="right" vertical="center"/>
    </xf>
    <xf numFmtId="175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4" borderId="1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7"/>
  <sheetViews>
    <sheetView tabSelected="1" zoomScale="75" zoomScaleNormal="75" workbookViewId="0" topLeftCell="A1">
      <selection activeCell="B4" sqref="B4:C4"/>
    </sheetView>
  </sheetViews>
  <sheetFormatPr defaultColWidth="9.00390625" defaultRowHeight="12.75"/>
  <cols>
    <col min="1" max="1" width="4.625" style="0" customWidth="1"/>
    <col min="2" max="2" width="73.875" style="0" customWidth="1"/>
    <col min="3" max="3" width="22.625" style="0" customWidth="1"/>
    <col min="5" max="5" width="13.75390625" style="0" bestFit="1" customWidth="1"/>
  </cols>
  <sheetData>
    <row r="2" spans="2:3" ht="15">
      <c r="B2" s="57"/>
      <c r="C2" s="58"/>
    </row>
    <row r="3" spans="2:3" ht="15">
      <c r="B3" s="61" t="s">
        <v>35</v>
      </c>
      <c r="C3" s="62"/>
    </row>
    <row r="4" spans="2:3" ht="15">
      <c r="B4" s="61" t="s">
        <v>32</v>
      </c>
      <c r="C4" s="62"/>
    </row>
    <row r="5" spans="2:3" ht="15">
      <c r="B5" s="61" t="s">
        <v>33</v>
      </c>
      <c r="C5" s="62"/>
    </row>
    <row r="6" spans="2:3" ht="15">
      <c r="B6" s="61" t="s">
        <v>34</v>
      </c>
      <c r="C6" s="62"/>
    </row>
    <row r="7" spans="2:3" ht="15">
      <c r="B7" s="59"/>
      <c r="C7" s="60"/>
    </row>
    <row r="8" spans="2:3" ht="12.75">
      <c r="B8" s="55"/>
      <c r="C8" s="56"/>
    </row>
    <row r="9" ht="18">
      <c r="B9" s="2" t="s">
        <v>6</v>
      </c>
    </row>
    <row r="10" spans="1:2" ht="18">
      <c r="A10" s="52"/>
      <c r="B10" s="51" t="s">
        <v>25</v>
      </c>
    </row>
    <row r="11" ht="17.25" customHeight="1">
      <c r="B11" s="2" t="s">
        <v>24</v>
      </c>
    </row>
    <row r="12" ht="15" customHeight="1" thickBot="1">
      <c r="B12" s="2"/>
    </row>
    <row r="13" spans="1:5" ht="82.5" customHeight="1" thickBot="1">
      <c r="A13" s="9" t="s">
        <v>0</v>
      </c>
      <c r="B13" s="5" t="s">
        <v>1</v>
      </c>
      <c r="C13" s="11" t="s">
        <v>4</v>
      </c>
      <c r="E13" s="54"/>
    </row>
    <row r="14" spans="1:3" ht="21.75" customHeight="1" thickBot="1">
      <c r="A14" s="8">
        <v>1</v>
      </c>
      <c r="B14" s="3">
        <v>2</v>
      </c>
      <c r="C14" s="4">
        <v>3</v>
      </c>
    </row>
    <row r="15" spans="1:4" ht="48.75" customHeight="1" thickBot="1">
      <c r="A15" s="14"/>
      <c r="B15" s="20" t="s">
        <v>13</v>
      </c>
      <c r="C15" s="24">
        <v>0</v>
      </c>
      <c r="D15" s="6"/>
    </row>
    <row r="16" spans="1:4" ht="42" customHeight="1" thickBot="1">
      <c r="A16" s="10" t="s">
        <v>2</v>
      </c>
      <c r="B16" s="19" t="s">
        <v>15</v>
      </c>
      <c r="C16" s="23">
        <f>SUM(C18:C23)</f>
        <v>8961783</v>
      </c>
      <c r="D16" s="6"/>
    </row>
    <row r="17" spans="1:4" ht="81" customHeight="1" thickBot="1">
      <c r="A17" s="17"/>
      <c r="B17" s="36" t="s">
        <v>8</v>
      </c>
      <c r="C17" s="15"/>
      <c r="D17" s="6"/>
    </row>
    <row r="18" spans="1:4" ht="51.75" customHeight="1" thickBot="1">
      <c r="A18" s="17">
        <v>1</v>
      </c>
      <c r="B18" s="34" t="s">
        <v>18</v>
      </c>
      <c r="C18" s="15">
        <v>1349991</v>
      </c>
      <c r="D18" s="6"/>
    </row>
    <row r="19" spans="1:3" ht="60" customHeight="1" thickBot="1">
      <c r="A19" s="17">
        <v>2</v>
      </c>
      <c r="B19" s="34" t="s">
        <v>16</v>
      </c>
      <c r="C19" s="15">
        <v>2163156</v>
      </c>
    </row>
    <row r="20" spans="1:3" ht="58.5" customHeight="1" thickBot="1">
      <c r="A20" s="17">
        <v>3</v>
      </c>
      <c r="B20" s="35" t="s">
        <v>9</v>
      </c>
      <c r="C20" s="27">
        <v>773800</v>
      </c>
    </row>
    <row r="21" spans="1:3" ht="39.75" customHeight="1" thickBot="1">
      <c r="A21" s="17">
        <v>4</v>
      </c>
      <c r="B21" s="35" t="s">
        <v>10</v>
      </c>
      <c r="C21" s="27">
        <v>1306382</v>
      </c>
    </row>
    <row r="22" spans="1:3" ht="42" customHeight="1" thickBot="1">
      <c r="A22" s="17">
        <v>5</v>
      </c>
      <c r="B22" s="35" t="s">
        <v>11</v>
      </c>
      <c r="C22" s="27">
        <v>1520153</v>
      </c>
    </row>
    <row r="23" spans="1:3" ht="50.25" customHeight="1" thickBot="1">
      <c r="A23" s="17">
        <v>6</v>
      </c>
      <c r="B23" s="35" t="s">
        <v>12</v>
      </c>
      <c r="C23" s="27">
        <v>1848301</v>
      </c>
    </row>
    <row r="24" spans="1:3" ht="53.25" customHeight="1" thickBot="1">
      <c r="A24" s="10" t="s">
        <v>14</v>
      </c>
      <c r="B24" s="18" t="s">
        <v>26</v>
      </c>
      <c r="C24" s="23">
        <f>SUM(C25:C27)</f>
        <v>3918525</v>
      </c>
    </row>
    <row r="25" spans="1:3" ht="44.25" customHeight="1" thickBot="1">
      <c r="A25" s="29"/>
      <c r="B25" s="34" t="s">
        <v>19</v>
      </c>
      <c r="C25" s="22">
        <v>1349991</v>
      </c>
    </row>
    <row r="26" spans="1:3" ht="36" customHeight="1" thickBot="1">
      <c r="A26" s="37"/>
      <c r="B26" s="34" t="s">
        <v>16</v>
      </c>
      <c r="C26" s="22">
        <v>2163156</v>
      </c>
    </row>
    <row r="27" spans="1:3" s="6" customFormat="1" ht="37.5" customHeight="1" thickBot="1">
      <c r="A27" s="29"/>
      <c r="B27" s="35" t="s">
        <v>12</v>
      </c>
      <c r="C27" s="22">
        <v>405378</v>
      </c>
    </row>
    <row r="28" spans="1:3" s="6" customFormat="1" ht="52.5" customHeight="1" thickBot="1">
      <c r="A28" s="38" t="s">
        <v>3</v>
      </c>
      <c r="B28" s="47" t="s">
        <v>21</v>
      </c>
      <c r="C28" s="48">
        <f>SUM(C16-C24)</f>
        <v>5043258</v>
      </c>
    </row>
    <row r="29" spans="1:3" ht="51.75" customHeight="1" thickBot="1">
      <c r="A29" s="13" t="s">
        <v>5</v>
      </c>
      <c r="B29" s="21" t="s">
        <v>22</v>
      </c>
      <c r="C29" s="49">
        <f>SUM(C30:C34)</f>
        <v>9878154</v>
      </c>
    </row>
    <row r="30" spans="1:3" ht="36.75" customHeight="1" thickBot="1">
      <c r="A30" s="41"/>
      <c r="B30" s="34" t="s">
        <v>19</v>
      </c>
      <c r="C30" s="27">
        <v>2699982</v>
      </c>
    </row>
    <row r="31" spans="1:3" ht="45" customHeight="1" thickBot="1">
      <c r="A31" s="12"/>
      <c r="B31" s="40" t="s">
        <v>9</v>
      </c>
      <c r="C31" s="25">
        <v>3254205</v>
      </c>
    </row>
    <row r="32" spans="1:3" ht="45" customHeight="1" thickBot="1">
      <c r="A32" s="30"/>
      <c r="B32" s="35" t="s">
        <v>10</v>
      </c>
      <c r="C32" s="22">
        <v>868612</v>
      </c>
    </row>
    <row r="33" spans="1:3" ht="45" customHeight="1" thickBot="1">
      <c r="A33" s="30"/>
      <c r="B33" s="35" t="s">
        <v>11</v>
      </c>
      <c r="C33" s="22">
        <v>2578525</v>
      </c>
    </row>
    <row r="34" spans="1:5" ht="45" customHeight="1" thickBot="1">
      <c r="A34" s="30"/>
      <c r="B34" s="42" t="s">
        <v>20</v>
      </c>
      <c r="C34" s="22">
        <v>476830</v>
      </c>
      <c r="E34" s="6"/>
    </row>
    <row r="35" spans="1:5" ht="48" customHeight="1" thickBot="1">
      <c r="A35" s="26" t="s">
        <v>28</v>
      </c>
      <c r="B35" s="39" t="s">
        <v>23</v>
      </c>
      <c r="C35" s="45">
        <f>SUM(C28+C36)</f>
        <v>13668312</v>
      </c>
      <c r="E35" s="6"/>
    </row>
    <row r="36" spans="1:3" ht="49.5" customHeight="1" thickBot="1">
      <c r="A36" s="7" t="s">
        <v>29</v>
      </c>
      <c r="B36" s="31" t="s">
        <v>7</v>
      </c>
      <c r="C36" s="16">
        <f>SUM(C37:C40)</f>
        <v>8625054</v>
      </c>
    </row>
    <row r="37" spans="1:5" ht="33" customHeight="1" thickBot="1">
      <c r="A37" s="30"/>
      <c r="B37" s="34" t="s">
        <v>19</v>
      </c>
      <c r="C37" s="32">
        <v>2699982</v>
      </c>
      <c r="E37" s="50"/>
    </row>
    <row r="38" spans="1:3" ht="33" customHeight="1" thickBot="1">
      <c r="A38" s="30"/>
      <c r="B38" s="40" t="s">
        <v>9</v>
      </c>
      <c r="C38" s="32">
        <v>3049131</v>
      </c>
    </row>
    <row r="39" spans="1:3" ht="33" customHeight="1" thickBot="1">
      <c r="A39" s="30"/>
      <c r="B39" s="35" t="s">
        <v>11</v>
      </c>
      <c r="C39" s="32">
        <v>2007329</v>
      </c>
    </row>
    <row r="40" spans="1:3" ht="33" customHeight="1" thickBot="1">
      <c r="A40" s="30"/>
      <c r="B40" s="35" t="s">
        <v>10</v>
      </c>
      <c r="C40" s="32">
        <v>868612</v>
      </c>
    </row>
    <row r="41" spans="1:3" ht="47.25" customHeight="1" thickBot="1">
      <c r="A41" s="53" t="s">
        <v>31</v>
      </c>
      <c r="B41" s="44" t="s">
        <v>27</v>
      </c>
      <c r="C41" s="43">
        <f>SUM(C42:C45)</f>
        <v>5043258</v>
      </c>
    </row>
    <row r="42" spans="1:3" ht="33" customHeight="1" thickBot="1">
      <c r="A42" s="30"/>
      <c r="B42" s="40" t="s">
        <v>9</v>
      </c>
      <c r="C42" s="32">
        <v>773800</v>
      </c>
    </row>
    <row r="43" spans="1:3" ht="33" customHeight="1" thickBot="1">
      <c r="A43" s="30"/>
      <c r="B43" s="35" t="s">
        <v>10</v>
      </c>
      <c r="C43" s="32">
        <v>1306382</v>
      </c>
    </row>
    <row r="44" spans="1:3" ht="33" customHeight="1" thickBot="1">
      <c r="A44" s="30"/>
      <c r="B44" s="35" t="s">
        <v>11</v>
      </c>
      <c r="C44" s="33">
        <v>1520153</v>
      </c>
    </row>
    <row r="45" spans="1:3" ht="33" customHeight="1" thickBot="1">
      <c r="A45" s="30"/>
      <c r="B45" s="35" t="s">
        <v>12</v>
      </c>
      <c r="C45" s="32">
        <v>1442923</v>
      </c>
    </row>
    <row r="46" spans="1:3" ht="46.5" customHeight="1" thickBot="1">
      <c r="A46" s="26" t="s">
        <v>17</v>
      </c>
      <c r="B46" s="28" t="s">
        <v>30</v>
      </c>
      <c r="C46" s="46">
        <f>SUM(C29-C36)</f>
        <v>1253100</v>
      </c>
    </row>
    <row r="47" ht="12.75">
      <c r="C47" s="1"/>
    </row>
  </sheetData>
  <mergeCells count="4">
    <mergeCell ref="B3:C3"/>
    <mergeCell ref="B4:C4"/>
    <mergeCell ref="B5:C5"/>
    <mergeCell ref="B6:C6"/>
  </mergeCells>
  <printOptions/>
  <pageMargins left="0.75" right="0.75" top="1" bottom="1" header="0.5" footer="0.5"/>
  <pageSetup horizontalDpi="240" verticalDpi="24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</dc:creator>
  <cp:keywords/>
  <dc:description/>
  <cp:lastModifiedBy>ELA-B</cp:lastModifiedBy>
  <cp:lastPrinted>2005-11-09T17:58:07Z</cp:lastPrinted>
  <dcterms:created xsi:type="dcterms:W3CDTF">2001-09-17T09:03:48Z</dcterms:created>
  <dcterms:modified xsi:type="dcterms:W3CDTF">2005-11-10T13:07:42Z</dcterms:modified>
  <cp:category/>
  <cp:version/>
  <cp:contentType/>
  <cp:contentStatus/>
</cp:coreProperties>
</file>