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908" activeTab="0"/>
  </bookViews>
  <sheets>
    <sheet name="załącznik 2k" sheetId="1" r:id="rId1"/>
    <sheet name="2a-2m" sheetId="2" r:id="rId2"/>
  </sheets>
  <externalReferences>
    <externalReference r:id="rId5"/>
  </externalReferences>
  <definedNames>
    <definedName name="_xlnm.Print_Area" localSheetId="1">'2a-2m'!$A$1:$G$625</definedName>
  </definedNames>
  <calcPr fullCalcOnLoad="1" fullPrecision="0"/>
</workbook>
</file>

<file path=xl/sharedStrings.xml><?xml version="1.0" encoding="utf-8"?>
<sst xmlns="http://schemas.openxmlformats.org/spreadsheetml/2006/main" count="284" uniqueCount="112">
  <si>
    <t>Prezydenta Miasta Łomży</t>
  </si>
  <si>
    <t>Jednostka</t>
  </si>
  <si>
    <t>II LO</t>
  </si>
  <si>
    <t>III LO</t>
  </si>
  <si>
    <t>ZSD Nr 9</t>
  </si>
  <si>
    <t>w tym:</t>
  </si>
  <si>
    <t>DZIAŁ 801 - OŚWIATA I WYCHOWANIE</t>
  </si>
  <si>
    <t>DZIAŁ 854 - EDUKACYJNA OPIEKA WYCHOWAWCZA</t>
  </si>
  <si>
    <t>Razem</t>
  </si>
  <si>
    <t>Rozdział 80101 - SZKOŁY PODSTAWOWE</t>
  </si>
  <si>
    <t>Przychody ogółem</t>
  </si>
  <si>
    <t>Wydatki</t>
  </si>
  <si>
    <t xml:space="preserve"> </t>
  </si>
  <si>
    <t xml:space="preserve"> dotacja z budżetu</t>
  </si>
  <si>
    <t>dochody własne</t>
  </si>
  <si>
    <t>Szkoła Podstawowa Nr 2</t>
  </si>
  <si>
    <t>Szkoła Podstawowa Nr 4</t>
  </si>
  <si>
    <t>Szkoła Podstawowa Nr 5</t>
  </si>
  <si>
    <t>Szkoła Podstawowa Nr 7</t>
  </si>
  <si>
    <t>Szkoła Podstawowa Nr 9</t>
  </si>
  <si>
    <t>Szkoła Podstawowa Nr 10</t>
  </si>
  <si>
    <t>Rozdział 80102 - SZKOŁY PODSTAWOWE SPECJALNE</t>
  </si>
  <si>
    <t>Zespół Szkół Specjalnych</t>
  </si>
  <si>
    <t>Rozdział 80110 - GIMNAZJA</t>
  </si>
  <si>
    <t>Publiczne Gimnazjum Nr 1</t>
  </si>
  <si>
    <t>Publiczne Gimnazjum Nr 2</t>
  </si>
  <si>
    <t>Publiczne Gimnazjum Nr 6</t>
  </si>
  <si>
    <t>Publiczne Gimnazjum Nr 8</t>
  </si>
  <si>
    <t>Rozdział 80111 - GIMNAZJA SPECJALNE</t>
  </si>
  <si>
    <t>Rozdział 80120 - LICEA OGÓLNOKSZTALCĄCE</t>
  </si>
  <si>
    <t>Zespół Szkół Ogól.</t>
  </si>
  <si>
    <t xml:space="preserve">ZST i O Nr 4 </t>
  </si>
  <si>
    <t>ZSM i O Nr 5</t>
  </si>
  <si>
    <t>ZSE i O Nr 6</t>
  </si>
  <si>
    <t>ZSW i O Nr 7</t>
  </si>
  <si>
    <t>Rozdział 80123 - LICEA PROFILOWANE</t>
  </si>
  <si>
    <t>Rozdział 80130 - SZKOŁY ZAWODOWE</t>
  </si>
  <si>
    <t xml:space="preserve">ZSM i O Nr 5 </t>
  </si>
  <si>
    <t>Rozdział 80134 - SZKOŁY ZAWODOWE SPECJALNE</t>
  </si>
  <si>
    <t>Zespół szkół Specjalnych</t>
  </si>
  <si>
    <t>Rozdział 80140 - CENTRA KSZTAŁCENIA USTAWICZNEGO I PRAKTYCZNEGO</t>
  </si>
  <si>
    <t>Rozdział 85401 -  ŚWIETLICE SZKOLNE</t>
  </si>
  <si>
    <t>Przedszkole Publiczne Nr 1</t>
  </si>
  <si>
    <t>Przedszkole Publiczne Nr 2</t>
  </si>
  <si>
    <t>Przedszkole Publiczne Nr 4</t>
  </si>
  <si>
    <t>Przedszkole Publiczne Nr 5</t>
  </si>
  <si>
    <t>Przedszkole Publiczne Nr 8</t>
  </si>
  <si>
    <t>Przedszkole Publiczne Nr 9</t>
  </si>
  <si>
    <t>Przedszkole Publiczne Nr 10</t>
  </si>
  <si>
    <t>Przedszkole Publiczne Nr 14</t>
  </si>
  <si>
    <t>Przedszkole Publiczne Nr 15</t>
  </si>
  <si>
    <t>Rozdział 85406 - PORADNIE  PSYCHOLOGICZNO-PEDAGOGICZNE</t>
  </si>
  <si>
    <t>ORAZ INNE PORADNIE SPECJALISTYCZNE</t>
  </si>
  <si>
    <t>Rozdział 85410 - INTERNATY I BURSY SZKOLNE</t>
  </si>
  <si>
    <t>Bursa Szkolna Nr 1</t>
  </si>
  <si>
    <t>Bursa Szkolna Nr 2</t>
  </si>
  <si>
    <t>Bursa Szkolna Nr 3</t>
  </si>
  <si>
    <t>Stan f-szu obrotowego na  początek roku</t>
  </si>
  <si>
    <t>Stan f-szu obrotowego na  koniec roku</t>
  </si>
  <si>
    <t xml:space="preserve">Rozdział 80104 - PRZEDSZKOLA </t>
  </si>
  <si>
    <t>ZCKP i U</t>
  </si>
  <si>
    <t>Zespół Centrów</t>
  </si>
  <si>
    <t>Kształcenia Praktycznego</t>
  </si>
  <si>
    <t>i Ustawicznego</t>
  </si>
  <si>
    <t xml:space="preserve">ZCKP i U  </t>
  </si>
  <si>
    <t>Publiczne Gimnazjum Nr 3</t>
  </si>
  <si>
    <t xml:space="preserve">Poradnia Psych.Pedag. </t>
  </si>
  <si>
    <t xml:space="preserve">  </t>
  </si>
  <si>
    <t>z dnia14 listopada 2005r.</t>
  </si>
  <si>
    <t>Załącznik Nr  2a</t>
  </si>
  <si>
    <t>Załącznik Nr  2b</t>
  </si>
  <si>
    <t>Załącznik Nr  2c</t>
  </si>
  <si>
    <t>Załącznik Nr  2d</t>
  </si>
  <si>
    <t>Załącznik Nr  2e</t>
  </si>
  <si>
    <t>Załącznik Nr  2f</t>
  </si>
  <si>
    <t>Załącznik Nr  2g</t>
  </si>
  <si>
    <t>Załącznik Nr 2h</t>
  </si>
  <si>
    <t>Załącznik Nr  2i</t>
  </si>
  <si>
    <t>Załącznik Nr  2j</t>
  </si>
  <si>
    <t>Załącznik Nr  2l</t>
  </si>
  <si>
    <t>Załącznik Nr  2ł</t>
  </si>
  <si>
    <t>Załącznik Nr  2m</t>
  </si>
  <si>
    <t>do Zarządzenia Nr 184/05</t>
  </si>
  <si>
    <t xml:space="preserve">               Załącznik Nr 2k</t>
  </si>
  <si>
    <t xml:space="preserve">               doZarządzenia  Nr 184/05</t>
  </si>
  <si>
    <t xml:space="preserve">              Prezydenta Miasta Łomży</t>
  </si>
  <si>
    <t xml:space="preserve">              z dnia 14. 11 .2005 rok</t>
  </si>
  <si>
    <t>Zestawienie planowanych wydatków</t>
  </si>
  <si>
    <t>na 2006 rok  Dział 852  rozdział 85203</t>
  </si>
  <si>
    <t>L.p</t>
  </si>
  <si>
    <t>Wyszczególnienie</t>
  </si>
  <si>
    <t>§</t>
  </si>
  <si>
    <t>" KLUB  SENIORA "</t>
  </si>
  <si>
    <t>Środowisk. Dom Samopomocy</t>
  </si>
  <si>
    <t>Dzienny Dom Pomocy Społecznej</t>
  </si>
  <si>
    <t>OGÓŁEM</t>
  </si>
  <si>
    <t>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</si>
  <si>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</si>
  <si>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</si>
  <si>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</si>
  <si>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</si>
  <si>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Zakup materiałów i wyposażenia </t>
  </si>
  <si>
    <t>Zakup środków żywności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</si>
  <si>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</si>
  <si>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</si>
  <si>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</si>
  <si>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</si>
  <si>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</si>
  <si>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ZFŚS</t>
  </si>
  <si>
    <t>Podatek od nieruchomości</t>
  </si>
  <si>
    <t>Wydatki inwestycyjne jednostek budżetowych</t>
  </si>
  <si>
    <t>Zakup usług zdrowotnych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</si>
</sst>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#,##0.000"/>
    <numFmt numFmtId="167" formatCode="_-* #,##0\ _z_ł_-;\-* #,##0\ _z_ł_-;_-* &quot;-&quot;??\ _z_ł_-;_-@_-"/>
  </numFmts>
  <fonts count="14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/>
    </xf>
    <xf numFmtId="3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2" xfId="0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wrapText="1"/>
      <protection locked="0"/>
    </xf>
    <xf numFmtId="0" fontId="12" fillId="0" borderId="9" xfId="0" applyFont="1" applyBorder="1" applyAlignment="1" applyProtection="1">
      <alignment horizontal="center"/>
      <protection locked="0"/>
    </xf>
    <xf numFmtId="167" fontId="12" fillId="2" borderId="10" xfId="15" applyNumberFormat="1" applyFont="1" applyFill="1" applyBorder="1" applyAlignment="1">
      <alignment horizontal="left"/>
    </xf>
    <xf numFmtId="167" fontId="12" fillId="2" borderId="2" xfId="15" applyNumberFormat="1" applyFont="1" applyFill="1" applyBorder="1" applyAlignment="1">
      <alignment horizontal="left"/>
    </xf>
    <xf numFmtId="167" fontId="12" fillId="2" borderId="9" xfId="15" applyNumberFormat="1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/>
    </xf>
    <xf numFmtId="0" fontId="12" fillId="0" borderId="2" xfId="0" applyFont="1" applyBorder="1" applyAlignment="1" applyProtection="1">
      <alignment/>
      <protection locked="0"/>
    </xf>
    <xf numFmtId="0" fontId="12" fillId="2" borderId="15" xfId="0" applyFont="1" applyFill="1" applyBorder="1" applyAlignment="1">
      <alignment horizontal="center"/>
    </xf>
    <xf numFmtId="0" fontId="12" fillId="0" borderId="16" xfId="0" applyFont="1" applyBorder="1" applyAlignment="1" applyProtection="1">
      <alignment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7" fontId="12" fillId="2" borderId="8" xfId="15" applyNumberFormat="1" applyFont="1" applyFill="1" applyBorder="1" applyAlignment="1">
      <alignment horizontal="left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167" fontId="12" fillId="3" borderId="7" xfId="15" applyNumberFormat="1" applyFont="1" applyFill="1" applyBorder="1" applyAlignment="1">
      <alignment horizontal="center" vertical="center"/>
    </xf>
    <xf numFmtId="167" fontId="12" fillId="3" borderId="5" xfId="15" applyNumberFormat="1" applyFont="1" applyFill="1" applyBorder="1" applyAlignment="1">
      <alignment horizontal="center" vertical="center"/>
    </xf>
    <xf numFmtId="167" fontId="12" fillId="3" borderId="14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_druku\04_Za&#322;&#261;cznik%20Nr.2%20po%20analizie%208.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2 - wydatki"/>
      <sheetName val="Załącznik Nr 2A-wydatki powiat"/>
      <sheetName val="Załącznik Nr 2B-wydatki gmina"/>
      <sheetName val="Załącznik Nr 2a-wyd. dział 750"/>
      <sheetName val="Załącznik Nr 2l-rozdz.85203"/>
      <sheetName val="Załącznik Nr 4 -za.zlecone "/>
      <sheetName val="Załącznik Nr 5-zakł.budż."/>
      <sheetName val="Załącznik Nr 6-dot.jedn."/>
      <sheetName val="Załącznik Nr 8-dot.ins.kult."/>
      <sheetName val="Załącznik Nr 3-przych.i rozch."/>
      <sheetName val="Załącznik Nr 9-doch.wł"/>
      <sheetName val="Załącznik Nr 11-FOŚiGW-gmina"/>
      <sheetName val="Załącznik Nr 11a-FOŚiGW pow."/>
      <sheetName val="Załącznik Nr 12-FGZGiK"/>
      <sheetName val="Załącznik Nr13-prognoza d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9">
      <selection activeCell="G24" sqref="G24"/>
    </sheetView>
  </sheetViews>
  <sheetFormatPr defaultColWidth="9.00390625" defaultRowHeight="12.75"/>
  <cols>
    <col min="1" max="1" width="4.625" style="0" customWidth="1"/>
    <col min="2" max="2" width="27.25390625" style="0" customWidth="1"/>
    <col min="3" max="3" width="7.625" style="0" customWidth="1"/>
    <col min="4" max="4" width="15.625" style="0" customWidth="1"/>
    <col min="5" max="5" width="14.125" style="0" customWidth="1"/>
    <col min="6" max="6" width="11.375" style="0" customWidth="1"/>
    <col min="7" max="7" width="14.125" style="0" customWidth="1"/>
  </cols>
  <sheetData>
    <row r="1" spans="1:7" ht="15.75">
      <c r="A1" s="63"/>
      <c r="B1" s="63"/>
      <c r="C1" s="63"/>
      <c r="D1" s="63"/>
      <c r="E1" s="64" t="s">
        <v>83</v>
      </c>
      <c r="F1" s="64"/>
      <c r="G1" s="64"/>
    </row>
    <row r="2" spans="1:7" ht="15.75">
      <c r="A2" s="63"/>
      <c r="B2" s="63"/>
      <c r="C2" s="63"/>
      <c r="D2" s="63"/>
      <c r="E2" s="64" t="s">
        <v>84</v>
      </c>
      <c r="F2" s="64"/>
      <c r="G2" s="64"/>
    </row>
    <row r="3" spans="1:7" ht="15.75">
      <c r="A3" s="63"/>
      <c r="B3" s="63"/>
      <c r="C3" s="63"/>
      <c r="D3" s="63"/>
      <c r="E3" s="64" t="s">
        <v>85</v>
      </c>
      <c r="F3" s="64"/>
      <c r="G3" s="64"/>
    </row>
    <row r="4" spans="1:7" ht="15.75">
      <c r="A4" s="63"/>
      <c r="B4" s="63"/>
      <c r="C4" s="63"/>
      <c r="D4" s="63"/>
      <c r="E4" s="64" t="s">
        <v>86</v>
      </c>
      <c r="F4" s="64"/>
      <c r="G4" s="64"/>
    </row>
    <row r="5" spans="1:7" ht="15.75">
      <c r="A5" s="63"/>
      <c r="B5" s="63"/>
      <c r="C5" s="63"/>
      <c r="D5" s="63"/>
      <c r="E5" s="64"/>
      <c r="F5" s="64"/>
      <c r="G5" s="64"/>
    </row>
    <row r="6" spans="1:8" ht="18">
      <c r="A6" s="63"/>
      <c r="B6" s="63"/>
      <c r="C6" s="63" t="s">
        <v>87</v>
      </c>
      <c r="D6" s="63"/>
      <c r="E6" s="63"/>
      <c r="F6" s="63"/>
      <c r="G6" s="63"/>
      <c r="H6" s="60"/>
    </row>
    <row r="7" spans="1:8" ht="18">
      <c r="A7" s="63"/>
      <c r="B7" s="63"/>
      <c r="C7" s="63" t="s">
        <v>88</v>
      </c>
      <c r="D7" s="63"/>
      <c r="E7" s="63"/>
      <c r="F7" s="63"/>
      <c r="G7" s="63"/>
      <c r="H7" s="60"/>
    </row>
    <row r="8" spans="1:8" ht="16.5" thickBot="1">
      <c r="A8" s="63"/>
      <c r="B8" s="63"/>
      <c r="C8" s="63"/>
      <c r="D8" s="63"/>
      <c r="E8" s="63"/>
      <c r="F8" s="63"/>
      <c r="G8" s="63"/>
      <c r="H8" s="61"/>
    </row>
    <row r="9" spans="1:8" ht="63.75" thickBot="1">
      <c r="A9" s="65" t="s">
        <v>89</v>
      </c>
      <c r="B9" s="66" t="s">
        <v>90</v>
      </c>
      <c r="C9" s="65" t="s">
        <v>91</v>
      </c>
      <c r="D9" s="67" t="s">
        <v>92</v>
      </c>
      <c r="E9" s="68" t="s">
        <v>93</v>
      </c>
      <c r="F9" s="67" t="s">
        <v>94</v>
      </c>
      <c r="G9" s="69" t="s">
        <v>95</v>
      </c>
      <c r="H9" s="62"/>
    </row>
    <row r="10" spans="1:8" ht="31.5">
      <c r="A10" s="70">
        <v>1</v>
      </c>
      <c r="B10" s="71" t="s">
        <v>96</v>
      </c>
      <c r="C10" s="72">
        <v>3020</v>
      </c>
      <c r="D10" s="73">
        <v>700</v>
      </c>
      <c r="E10" s="74"/>
      <c r="F10" s="75"/>
      <c r="G10" s="73">
        <v>700</v>
      </c>
      <c r="H10" s="62"/>
    </row>
    <row r="11" spans="1:8" ht="31.5">
      <c r="A11" s="76">
        <v>2</v>
      </c>
      <c r="B11" s="77" t="s">
        <v>97</v>
      </c>
      <c r="C11" s="76">
        <v>4010</v>
      </c>
      <c r="D11" s="74">
        <v>151864</v>
      </c>
      <c r="E11" s="74">
        <v>130982</v>
      </c>
      <c r="F11" s="75">
        <v>50300</v>
      </c>
      <c r="G11" s="73">
        <v>333146</v>
      </c>
      <c r="H11" s="61"/>
    </row>
    <row r="12" spans="1:7" ht="31.5">
      <c r="A12" s="76">
        <v>3</v>
      </c>
      <c r="B12" s="77" t="s">
        <v>98</v>
      </c>
      <c r="C12" s="76">
        <v>4040</v>
      </c>
      <c r="D12" s="73">
        <v>10200</v>
      </c>
      <c r="E12" s="74">
        <v>10329</v>
      </c>
      <c r="F12" s="75">
        <v>4100</v>
      </c>
      <c r="G12" s="73">
        <v>24629</v>
      </c>
    </row>
    <row r="13" spans="1:7" ht="31.5">
      <c r="A13" s="78">
        <v>4</v>
      </c>
      <c r="B13" s="79" t="s">
        <v>99</v>
      </c>
      <c r="C13" s="78">
        <v>4110</v>
      </c>
      <c r="D13" s="73">
        <v>24000</v>
      </c>
      <c r="E13" s="74">
        <v>29491</v>
      </c>
      <c r="F13" s="75">
        <v>9600</v>
      </c>
      <c r="G13" s="73">
        <v>63091</v>
      </c>
    </row>
    <row r="14" spans="1:7" ht="15.75">
      <c r="A14" s="80">
        <v>5</v>
      </c>
      <c r="B14" s="81" t="s">
        <v>100</v>
      </c>
      <c r="C14" s="80">
        <v>4120</v>
      </c>
      <c r="D14" s="73">
        <v>3447</v>
      </c>
      <c r="E14" s="74">
        <v>3859</v>
      </c>
      <c r="F14" s="75">
        <v>1300</v>
      </c>
      <c r="G14" s="73">
        <v>8606</v>
      </c>
    </row>
    <row r="15" spans="1:7" ht="31.5">
      <c r="A15" s="80">
        <v>6</v>
      </c>
      <c r="B15" s="81" t="s">
        <v>101</v>
      </c>
      <c r="C15" s="80">
        <v>4210</v>
      </c>
      <c r="D15" s="73">
        <v>8675</v>
      </c>
      <c r="E15" s="74">
        <v>13551</v>
      </c>
      <c r="F15" s="75">
        <v>1120</v>
      </c>
      <c r="G15" s="73">
        <v>23346</v>
      </c>
    </row>
    <row r="16" spans="1:7" ht="15.75">
      <c r="A16" s="76">
        <v>7</v>
      </c>
      <c r="B16" s="81" t="s">
        <v>102</v>
      </c>
      <c r="C16" s="76">
        <v>4220</v>
      </c>
      <c r="D16" s="73">
        <v>109723</v>
      </c>
      <c r="E16" s="74"/>
      <c r="F16" s="75">
        <v>7700</v>
      </c>
      <c r="G16" s="73">
        <v>117423</v>
      </c>
    </row>
    <row r="17" spans="1:7" ht="15.75">
      <c r="A17" s="82">
        <v>8</v>
      </c>
      <c r="B17" s="83" t="s">
        <v>103</v>
      </c>
      <c r="C17" s="82">
        <v>4260</v>
      </c>
      <c r="D17" s="73">
        <v>21500</v>
      </c>
      <c r="E17" s="74">
        <v>2393</v>
      </c>
      <c r="F17" s="75">
        <v>12700</v>
      </c>
      <c r="G17" s="73">
        <v>36593</v>
      </c>
    </row>
    <row r="18" spans="1:7" ht="15.75">
      <c r="A18" s="78">
        <v>9</v>
      </c>
      <c r="B18" s="79" t="s">
        <v>104</v>
      </c>
      <c r="C18" s="78">
        <v>4270</v>
      </c>
      <c r="D18" s="73">
        <v>9300</v>
      </c>
      <c r="E18" s="74"/>
      <c r="F18" s="75">
        <v>1500</v>
      </c>
      <c r="G18" s="73">
        <v>10800</v>
      </c>
    </row>
    <row r="19" spans="1:7" ht="15.75">
      <c r="A19" s="80">
        <v>10</v>
      </c>
      <c r="B19" s="81" t="s">
        <v>105</v>
      </c>
      <c r="C19" s="80">
        <v>4300</v>
      </c>
      <c r="D19" s="73">
        <v>49940</v>
      </c>
      <c r="E19" s="74">
        <v>24967</v>
      </c>
      <c r="F19" s="75">
        <v>550</v>
      </c>
      <c r="G19" s="73">
        <v>75457</v>
      </c>
    </row>
    <row r="20" spans="1:7" ht="15.75">
      <c r="A20" s="80">
        <v>11</v>
      </c>
      <c r="B20" s="81" t="s">
        <v>106</v>
      </c>
      <c r="C20" s="80">
        <v>4410</v>
      </c>
      <c r="D20" s="73">
        <v>700</v>
      </c>
      <c r="E20" s="74"/>
      <c r="F20" s="75"/>
      <c r="G20" s="73">
        <v>700</v>
      </c>
    </row>
    <row r="21" spans="1:7" ht="15.75">
      <c r="A21" s="80">
        <v>12</v>
      </c>
      <c r="B21" s="81" t="s">
        <v>107</v>
      </c>
      <c r="C21" s="80">
        <v>4430</v>
      </c>
      <c r="D21" s="73">
        <v>79</v>
      </c>
      <c r="E21" s="74"/>
      <c r="F21" s="75">
        <v>100</v>
      </c>
      <c r="G21" s="73">
        <v>179</v>
      </c>
    </row>
    <row r="22" spans="1:7" ht="15.75">
      <c r="A22" s="76">
        <v>13</v>
      </c>
      <c r="B22" s="77" t="s">
        <v>108</v>
      </c>
      <c r="C22" s="76">
        <v>4440</v>
      </c>
      <c r="D22" s="73">
        <v>5150</v>
      </c>
      <c r="E22" s="74">
        <v>4980</v>
      </c>
      <c r="F22" s="75">
        <v>2230</v>
      </c>
      <c r="G22" s="73">
        <v>12360</v>
      </c>
    </row>
    <row r="23" spans="1:7" ht="16.5" thickBot="1">
      <c r="A23" s="84">
        <v>14</v>
      </c>
      <c r="B23" s="85" t="s">
        <v>109</v>
      </c>
      <c r="C23" s="72">
        <v>4480</v>
      </c>
      <c r="D23" s="73">
        <v>4016</v>
      </c>
      <c r="E23" s="74"/>
      <c r="F23" s="75"/>
      <c r="G23" s="73">
        <v>4016</v>
      </c>
    </row>
    <row r="24" spans="1:7" ht="32.25" thickBot="1">
      <c r="A24" s="86">
        <v>15</v>
      </c>
      <c r="B24" s="87" t="s">
        <v>110</v>
      </c>
      <c r="C24" s="88">
        <v>6060</v>
      </c>
      <c r="D24" s="73"/>
      <c r="E24" s="74"/>
      <c r="F24" s="89"/>
      <c r="G24" s="73"/>
    </row>
    <row r="25" spans="1:7" ht="16.5" thickBot="1">
      <c r="A25" s="86">
        <v>16</v>
      </c>
      <c r="B25" s="90" t="s">
        <v>111</v>
      </c>
      <c r="C25" s="91">
        <v>4280</v>
      </c>
      <c r="D25" s="73">
        <v>500</v>
      </c>
      <c r="E25" s="74">
        <v>448</v>
      </c>
      <c r="F25" s="75"/>
      <c r="G25" s="73">
        <v>948</v>
      </c>
    </row>
    <row r="26" spans="1:7" ht="16.5" thickBot="1">
      <c r="A26" s="92"/>
      <c r="B26" s="93" t="s">
        <v>8</v>
      </c>
      <c r="C26" s="94"/>
      <c r="D26" s="95">
        <f>SUM(D10:D25)</f>
        <v>399794</v>
      </c>
      <c r="E26" s="96">
        <f>SUM(E10:E25)</f>
        <v>221000</v>
      </c>
      <c r="F26" s="97">
        <f>SUM(F10:F25)</f>
        <v>91200</v>
      </c>
      <c r="G26" s="95">
        <f>SUM(G10:G25)</f>
        <v>711994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77"/>
  <sheetViews>
    <sheetView view="pageBreakPreview" zoomScale="75" zoomScaleSheetLayoutView="75" workbookViewId="0" topLeftCell="A601">
      <selection activeCell="E621" sqref="E621"/>
    </sheetView>
  </sheetViews>
  <sheetFormatPr defaultColWidth="9.00390625" defaultRowHeight="12.75"/>
  <cols>
    <col min="1" max="1" width="23.125" style="0" customWidth="1"/>
    <col min="2" max="2" width="12.375" style="7" customWidth="1"/>
    <col min="3" max="4" width="12.875" style="0" customWidth="1"/>
    <col min="5" max="5" width="10.625" style="0" customWidth="1"/>
    <col min="6" max="6" width="12.00390625" style="12" customWidth="1"/>
    <col min="7" max="7" width="12.25390625" style="7" customWidth="1"/>
    <col min="8" max="8" width="11.625" style="0" bestFit="1" customWidth="1"/>
    <col min="9" max="9" width="9.25390625" style="0" bestFit="1" customWidth="1"/>
    <col min="11" max="11" width="28.125" style="0" customWidth="1"/>
  </cols>
  <sheetData>
    <row r="2" spans="6:7" ht="12.75">
      <c r="F2" s="35" t="s">
        <v>69</v>
      </c>
      <c r="G2" s="58"/>
    </row>
    <row r="3" spans="1:7" ht="12.75">
      <c r="A3" s="35"/>
      <c r="B3" s="58"/>
      <c r="C3" s="35"/>
      <c r="D3" s="35"/>
      <c r="E3" s="35"/>
      <c r="F3" s="35" t="s">
        <v>82</v>
      </c>
      <c r="G3" s="58"/>
    </row>
    <row r="4" spans="1:7" ht="13.5" customHeight="1">
      <c r="A4" s="35"/>
      <c r="B4" s="58"/>
      <c r="C4" s="35"/>
      <c r="D4" s="35"/>
      <c r="E4" s="35"/>
      <c r="F4" s="58" t="s">
        <v>0</v>
      </c>
      <c r="G4" s="58"/>
    </row>
    <row r="5" spans="1:6" ht="13.5" customHeight="1">
      <c r="A5" s="35"/>
      <c r="B5" s="58"/>
      <c r="C5" s="35"/>
      <c r="D5" s="35"/>
      <c r="E5" s="35"/>
      <c r="F5" s="12" t="s">
        <v>68</v>
      </c>
    </row>
    <row r="6" ht="13.5" customHeight="1"/>
    <row r="7" ht="13.5" customHeight="1">
      <c r="F7"/>
    </row>
    <row r="8" ht="13.5" customHeight="1">
      <c r="F8"/>
    </row>
    <row r="10" spans="1:7" ht="15.75">
      <c r="A10" s="103" t="s">
        <v>6</v>
      </c>
      <c r="B10" s="103"/>
      <c r="C10" s="103"/>
      <c r="D10" s="103"/>
      <c r="E10" s="103"/>
      <c r="F10" s="103"/>
      <c r="G10" s="103"/>
    </row>
    <row r="12" spans="1:7" ht="14.25" customHeight="1">
      <c r="A12" s="98" t="s">
        <v>9</v>
      </c>
      <c r="B12" s="98"/>
      <c r="C12" s="98"/>
      <c r="D12" s="98"/>
      <c r="E12" s="98"/>
      <c r="F12" s="98"/>
      <c r="G12" s="98"/>
    </row>
    <row r="13" spans="1:5" ht="14.25">
      <c r="A13" s="38"/>
      <c r="B13" s="50"/>
      <c r="C13" s="38"/>
      <c r="D13" s="38"/>
      <c r="E13" s="38"/>
    </row>
    <row r="14" spans="1:8" ht="16.5" customHeight="1">
      <c r="A14" s="99" t="s">
        <v>1</v>
      </c>
      <c r="B14" s="100" t="s">
        <v>57</v>
      </c>
      <c r="C14" s="99" t="s">
        <v>10</v>
      </c>
      <c r="D14" s="99" t="s">
        <v>5</v>
      </c>
      <c r="E14" s="99"/>
      <c r="F14" s="102" t="s">
        <v>11</v>
      </c>
      <c r="G14" s="104" t="s">
        <v>58</v>
      </c>
      <c r="H14" t="s">
        <v>12</v>
      </c>
    </row>
    <row r="15" spans="1:7" ht="27.75" customHeight="1">
      <c r="A15" s="99"/>
      <c r="B15" s="101"/>
      <c r="C15" s="99"/>
      <c r="D15" s="32" t="s">
        <v>13</v>
      </c>
      <c r="E15" s="32" t="s">
        <v>14</v>
      </c>
      <c r="F15" s="102"/>
      <c r="G15" s="104"/>
    </row>
    <row r="16" spans="1:7" ht="24.75" customHeight="1">
      <c r="A16" s="37" t="s">
        <v>15</v>
      </c>
      <c r="B16" s="49">
        <v>-135708</v>
      </c>
      <c r="C16" s="31">
        <f aca="true" t="shared" si="0" ref="C16:C21">SUM(D16:E16)</f>
        <v>1579716</v>
      </c>
      <c r="D16" s="31">
        <v>1579716</v>
      </c>
      <c r="E16" s="31"/>
      <c r="F16" s="31">
        <f aca="true" t="shared" si="1" ref="F16:F21">SUM(D16:E16)</f>
        <v>1579716</v>
      </c>
      <c r="G16" s="3">
        <v>-135708</v>
      </c>
    </row>
    <row r="17" spans="1:7" ht="24.75" customHeight="1">
      <c r="A17" s="37" t="s">
        <v>16</v>
      </c>
      <c r="B17" s="49">
        <v>-133439</v>
      </c>
      <c r="C17" s="31">
        <f t="shared" si="0"/>
        <v>1660687</v>
      </c>
      <c r="D17" s="31">
        <v>1660687</v>
      </c>
      <c r="E17" s="31"/>
      <c r="F17" s="31">
        <f t="shared" si="1"/>
        <v>1660687</v>
      </c>
      <c r="G17" s="55">
        <v>-133439</v>
      </c>
    </row>
    <row r="18" spans="1:7" ht="24.75" customHeight="1">
      <c r="A18" s="37" t="s">
        <v>17</v>
      </c>
      <c r="B18" s="49">
        <v>-225873</v>
      </c>
      <c r="C18" s="31">
        <f t="shared" si="0"/>
        <v>2465520</v>
      </c>
      <c r="D18" s="31">
        <v>2465520</v>
      </c>
      <c r="E18" s="31"/>
      <c r="F18" s="31">
        <f t="shared" si="1"/>
        <v>2465520</v>
      </c>
      <c r="G18" s="3">
        <v>-225873</v>
      </c>
    </row>
    <row r="19" spans="1:7" ht="24.75" customHeight="1">
      <c r="A19" s="37" t="s">
        <v>18</v>
      </c>
      <c r="B19" s="49">
        <v>-253467</v>
      </c>
      <c r="C19" s="31">
        <f t="shared" si="0"/>
        <v>2656240</v>
      </c>
      <c r="D19" s="31">
        <v>2656240</v>
      </c>
      <c r="E19" s="31"/>
      <c r="F19" s="31">
        <f t="shared" si="1"/>
        <v>2656240</v>
      </c>
      <c r="G19" s="55">
        <v>-253467</v>
      </c>
    </row>
    <row r="20" spans="1:7" ht="24.75" customHeight="1">
      <c r="A20" s="37" t="s">
        <v>19</v>
      </c>
      <c r="B20" s="49">
        <v>-372713</v>
      </c>
      <c r="C20" s="31">
        <f t="shared" si="0"/>
        <v>3471766</v>
      </c>
      <c r="D20" s="31">
        <v>3466280</v>
      </c>
      <c r="E20" s="31">
        <v>5486</v>
      </c>
      <c r="F20" s="31">
        <f t="shared" si="1"/>
        <v>3471766</v>
      </c>
      <c r="G20" s="55">
        <v>-372713</v>
      </c>
    </row>
    <row r="21" spans="1:7" ht="24.75" customHeight="1">
      <c r="A21" s="37" t="s">
        <v>20</v>
      </c>
      <c r="B21" s="49">
        <v>-864558</v>
      </c>
      <c r="C21" s="31">
        <f t="shared" si="0"/>
        <v>4945137</v>
      </c>
      <c r="D21" s="31">
        <v>4756937</v>
      </c>
      <c r="E21" s="31">
        <v>188200</v>
      </c>
      <c r="F21" s="31">
        <f t="shared" si="1"/>
        <v>4945137</v>
      </c>
      <c r="G21" s="55">
        <v>-864558</v>
      </c>
    </row>
    <row r="22" spans="1:7" s="17" customFormat="1" ht="24.75" customHeight="1">
      <c r="A22" s="27" t="s">
        <v>8</v>
      </c>
      <c r="B22" s="36">
        <f aca="true" t="shared" si="2" ref="B22:G22">SUM(B16:B21)</f>
        <v>-1985758</v>
      </c>
      <c r="C22" s="11">
        <f t="shared" si="2"/>
        <v>16779066</v>
      </c>
      <c r="D22" s="11">
        <f t="shared" si="2"/>
        <v>16585380</v>
      </c>
      <c r="E22" s="11">
        <f t="shared" si="2"/>
        <v>193686</v>
      </c>
      <c r="F22" s="11">
        <f t="shared" si="2"/>
        <v>16779066</v>
      </c>
      <c r="G22" s="11">
        <f t="shared" si="2"/>
        <v>-1985758</v>
      </c>
    </row>
    <row r="25" ht="15">
      <c r="A25" s="2"/>
    </row>
    <row r="51" spans="5:6" ht="12.75">
      <c r="E51" s="35" t="s">
        <v>70</v>
      </c>
      <c r="F51" s="58"/>
    </row>
    <row r="52" spans="5:6" ht="12.75">
      <c r="E52" s="35" t="s">
        <v>82</v>
      </c>
      <c r="F52" s="58"/>
    </row>
    <row r="53" spans="5:6" ht="12.75">
      <c r="E53" s="58" t="s">
        <v>0</v>
      </c>
      <c r="F53" s="58"/>
    </row>
    <row r="54" spans="5:6" ht="14.25">
      <c r="E54" s="12" t="s">
        <v>68</v>
      </c>
      <c r="F54" s="7"/>
    </row>
    <row r="55" spans="5:6" ht="14.25">
      <c r="E55" s="12"/>
      <c r="F55" s="7"/>
    </row>
    <row r="56" spans="5:6" ht="14.25">
      <c r="E56" s="12"/>
      <c r="F56" s="7"/>
    </row>
    <row r="57" ht="12.75">
      <c r="F57"/>
    </row>
    <row r="59" spans="1:11" ht="15.75">
      <c r="A59" s="103" t="s">
        <v>6</v>
      </c>
      <c r="B59" s="103"/>
      <c r="C59" s="103"/>
      <c r="D59" s="103"/>
      <c r="E59" s="103"/>
      <c r="F59" s="103"/>
      <c r="G59" s="103"/>
      <c r="H59" s="39"/>
      <c r="I59" s="39"/>
      <c r="J59" s="39"/>
      <c r="K59" s="39"/>
    </row>
    <row r="60" spans="1:5" ht="14.25">
      <c r="A60" s="33"/>
      <c r="B60" s="18"/>
      <c r="C60" s="33"/>
      <c r="D60" s="33"/>
      <c r="E60" s="33"/>
    </row>
    <row r="61" spans="1:11" ht="14.25" customHeight="1">
      <c r="A61" s="98" t="s">
        <v>21</v>
      </c>
      <c r="B61" s="98"/>
      <c r="C61" s="98"/>
      <c r="D61" s="98"/>
      <c r="E61" s="98"/>
      <c r="F61" s="98"/>
      <c r="G61" s="98"/>
      <c r="H61" s="40"/>
      <c r="I61" s="40"/>
      <c r="J61" s="40"/>
      <c r="K61" s="40"/>
    </row>
    <row r="62" spans="1:11" ht="14.25">
      <c r="A62" s="38"/>
      <c r="B62" s="50"/>
      <c r="C62" s="38"/>
      <c r="D62" s="38"/>
      <c r="E62" s="38"/>
      <c r="H62" s="40"/>
      <c r="I62" s="40"/>
      <c r="J62" s="40"/>
      <c r="K62" s="40"/>
    </row>
    <row r="63" spans="1:11" ht="15" customHeight="1">
      <c r="A63" s="99" t="s">
        <v>1</v>
      </c>
      <c r="B63" s="100" t="s">
        <v>57</v>
      </c>
      <c r="C63" s="99" t="s">
        <v>10</v>
      </c>
      <c r="D63" s="99" t="s">
        <v>5</v>
      </c>
      <c r="E63" s="99"/>
      <c r="F63" s="102" t="s">
        <v>11</v>
      </c>
      <c r="G63" s="100" t="s">
        <v>58</v>
      </c>
      <c r="H63" s="40"/>
      <c r="I63" s="40"/>
      <c r="J63" s="40"/>
      <c r="K63" s="40"/>
    </row>
    <row r="64" spans="1:11" ht="30" customHeight="1">
      <c r="A64" s="99"/>
      <c r="B64" s="101"/>
      <c r="C64" s="99"/>
      <c r="D64" s="32" t="s">
        <v>13</v>
      </c>
      <c r="E64" s="32" t="s">
        <v>14</v>
      </c>
      <c r="F64" s="102"/>
      <c r="G64" s="101"/>
      <c r="H64" s="40"/>
      <c r="I64" s="40"/>
      <c r="J64" s="40"/>
      <c r="K64" s="40"/>
    </row>
    <row r="65" spans="1:11" ht="24.75" customHeight="1">
      <c r="A65" s="37" t="s">
        <v>22</v>
      </c>
      <c r="B65" s="49">
        <v>-36263</v>
      </c>
      <c r="C65" s="3">
        <f>SUM(D65:E65)</f>
        <v>671127</v>
      </c>
      <c r="D65" s="3">
        <v>671127</v>
      </c>
      <c r="E65" s="3"/>
      <c r="F65" s="3">
        <f>SUM(D65:E65)</f>
        <v>671127</v>
      </c>
      <c r="G65" s="55">
        <v>-36263</v>
      </c>
      <c r="H65" s="40"/>
      <c r="I65" s="40"/>
      <c r="J65" s="40"/>
      <c r="K65" s="40"/>
    </row>
    <row r="66" spans="1:11" ht="24.75" customHeight="1">
      <c r="A66" s="37"/>
      <c r="B66" s="49"/>
      <c r="C66" s="3"/>
      <c r="D66" s="3"/>
      <c r="E66" s="3"/>
      <c r="F66" s="31"/>
      <c r="G66" s="3"/>
      <c r="H66" s="40"/>
      <c r="I66" s="40"/>
      <c r="J66" s="40"/>
      <c r="K66" s="40"/>
    </row>
    <row r="67" spans="1:11" ht="24.75" customHeight="1">
      <c r="A67" s="37"/>
      <c r="B67" s="49"/>
      <c r="C67" s="3"/>
      <c r="D67" s="3"/>
      <c r="E67" s="3"/>
      <c r="F67" s="31"/>
      <c r="G67" s="3"/>
      <c r="H67" s="40"/>
      <c r="I67" s="40"/>
      <c r="J67" s="40"/>
      <c r="K67" s="40"/>
    </row>
    <row r="68" spans="1:7" ht="24.75" customHeight="1">
      <c r="A68" s="37"/>
      <c r="B68" s="49"/>
      <c r="C68" s="3"/>
      <c r="D68" s="3"/>
      <c r="E68" s="3"/>
      <c r="F68" s="31"/>
      <c r="G68" s="3"/>
    </row>
    <row r="69" spans="1:7" ht="24.75" customHeight="1">
      <c r="A69" s="37"/>
      <c r="B69" s="49"/>
      <c r="C69" s="3"/>
      <c r="D69" s="3"/>
      <c r="E69" s="3"/>
      <c r="F69" s="31"/>
      <c r="G69" s="3"/>
    </row>
    <row r="70" spans="1:7" s="17" customFormat="1" ht="24.75" customHeight="1">
      <c r="A70" s="16" t="s">
        <v>8</v>
      </c>
      <c r="B70" s="9">
        <f aca="true" t="shared" si="3" ref="B70:G70">SUM(B65:B69)</f>
        <v>-36263</v>
      </c>
      <c r="C70" s="11">
        <f t="shared" si="3"/>
        <v>671127</v>
      </c>
      <c r="D70" s="11">
        <f t="shared" si="3"/>
        <v>671127</v>
      </c>
      <c r="E70" s="11">
        <f t="shared" si="3"/>
        <v>0</v>
      </c>
      <c r="F70" s="11">
        <f t="shared" si="3"/>
        <v>671127</v>
      </c>
      <c r="G70" s="11">
        <f t="shared" si="3"/>
        <v>-36263</v>
      </c>
    </row>
    <row r="71" ht="14.25">
      <c r="B71" s="51"/>
    </row>
    <row r="72" ht="14.25">
      <c r="B72" s="51"/>
    </row>
    <row r="73" spans="1:2" ht="15">
      <c r="A73" s="2"/>
      <c r="B73" s="51"/>
    </row>
    <row r="74" ht="14.25">
      <c r="B74" s="51"/>
    </row>
    <row r="75" ht="14.25">
      <c r="B75" s="51"/>
    </row>
    <row r="76" ht="14.25">
      <c r="B76" s="51"/>
    </row>
    <row r="77" ht="14.25">
      <c r="B77" s="51"/>
    </row>
    <row r="78" ht="14.25">
      <c r="B78" s="51"/>
    </row>
    <row r="79" ht="14.25">
      <c r="B79" s="51"/>
    </row>
    <row r="80" ht="14.25">
      <c r="B80" s="51"/>
    </row>
    <row r="81" ht="14.25">
      <c r="B81" s="51"/>
    </row>
    <row r="82" ht="14.25">
      <c r="B82" s="51"/>
    </row>
    <row r="83" ht="14.25">
      <c r="B83" s="51"/>
    </row>
    <row r="84" ht="14.25">
      <c r="B84" s="51"/>
    </row>
    <row r="85" ht="14.25">
      <c r="B85" s="51"/>
    </row>
    <row r="86" ht="14.25">
      <c r="B86" s="51"/>
    </row>
    <row r="87" ht="14.25">
      <c r="B87" s="51"/>
    </row>
    <row r="88" ht="14.25">
      <c r="B88" s="51"/>
    </row>
    <row r="89" ht="14.25">
      <c r="B89" s="51"/>
    </row>
    <row r="90" ht="14.25">
      <c r="B90" s="51"/>
    </row>
    <row r="91" ht="14.25">
      <c r="B91" s="51"/>
    </row>
    <row r="92" ht="14.25">
      <c r="B92" s="51"/>
    </row>
    <row r="93" ht="14.25">
      <c r="B93" s="51"/>
    </row>
    <row r="94" ht="14.25">
      <c r="B94" s="51"/>
    </row>
    <row r="95" ht="14.25">
      <c r="B95" s="51"/>
    </row>
    <row r="96" ht="14.25">
      <c r="B96" s="51"/>
    </row>
    <row r="97" ht="14.25">
      <c r="B97" s="51"/>
    </row>
    <row r="98" ht="14.25">
      <c r="B98" s="51"/>
    </row>
    <row r="99" ht="14.25">
      <c r="B99" s="51"/>
    </row>
    <row r="100" ht="14.25">
      <c r="B100" s="51"/>
    </row>
    <row r="101" spans="2:6" ht="12.75">
      <c r="B101" s="51"/>
      <c r="E101" s="35" t="s">
        <v>71</v>
      </c>
      <c r="F101" s="58"/>
    </row>
    <row r="102" spans="2:6" ht="12.75">
      <c r="B102" s="51"/>
      <c r="E102" s="35" t="s">
        <v>82</v>
      </c>
      <c r="F102" s="58"/>
    </row>
    <row r="103" spans="5:6" ht="12.75">
      <c r="E103" s="58" t="s">
        <v>0</v>
      </c>
      <c r="F103" s="58"/>
    </row>
    <row r="104" spans="5:6" ht="14.25">
      <c r="E104" s="12" t="s">
        <v>68</v>
      </c>
      <c r="F104" s="7"/>
    </row>
    <row r="105" ht="12.75">
      <c r="F105"/>
    </row>
    <row r="106" ht="12.75">
      <c r="F106"/>
    </row>
    <row r="107" ht="12.75">
      <c r="F107"/>
    </row>
    <row r="109" spans="1:7" ht="15.75">
      <c r="A109" s="103" t="s">
        <v>6</v>
      </c>
      <c r="B109" s="103"/>
      <c r="C109" s="103"/>
      <c r="D109" s="103"/>
      <c r="E109" s="103"/>
      <c r="F109" s="103"/>
      <c r="G109" s="103"/>
    </row>
    <row r="110" spans="1:5" ht="14.25">
      <c r="A110" s="33"/>
      <c r="B110" s="18"/>
      <c r="C110" s="33"/>
      <c r="D110" s="33"/>
      <c r="E110" s="33"/>
    </row>
    <row r="111" spans="1:7" ht="14.25" customHeight="1">
      <c r="A111" s="98" t="s">
        <v>59</v>
      </c>
      <c r="B111" s="98"/>
      <c r="C111" s="98"/>
      <c r="D111" s="98"/>
      <c r="E111" s="98"/>
      <c r="F111" s="98"/>
      <c r="G111" s="98"/>
    </row>
    <row r="112" spans="1:5" ht="14.25">
      <c r="A112" s="38"/>
      <c r="B112" s="50"/>
      <c r="C112" s="38"/>
      <c r="D112" s="38"/>
      <c r="E112" s="38"/>
    </row>
    <row r="113" spans="1:5" ht="14.25">
      <c r="A113" s="38"/>
      <c r="B113" s="50"/>
      <c r="C113" s="38"/>
      <c r="D113" s="38"/>
      <c r="E113" s="38"/>
    </row>
    <row r="114" spans="1:7" ht="15" customHeight="1">
      <c r="A114" s="99" t="s">
        <v>1</v>
      </c>
      <c r="B114" s="100" t="s">
        <v>57</v>
      </c>
      <c r="C114" s="99" t="s">
        <v>10</v>
      </c>
      <c r="D114" s="99" t="s">
        <v>5</v>
      </c>
      <c r="E114" s="99"/>
      <c r="F114" s="102" t="s">
        <v>11</v>
      </c>
      <c r="G114" s="100" t="s">
        <v>58</v>
      </c>
    </row>
    <row r="115" spans="1:7" ht="34.5" customHeight="1">
      <c r="A115" s="99"/>
      <c r="B115" s="101"/>
      <c r="C115" s="99"/>
      <c r="D115" s="32" t="s">
        <v>13</v>
      </c>
      <c r="E115" s="32" t="s">
        <v>14</v>
      </c>
      <c r="F115" s="102"/>
      <c r="G115" s="101"/>
    </row>
    <row r="116" spans="1:7" ht="24.75" customHeight="1">
      <c r="A116" s="45" t="s">
        <v>42</v>
      </c>
      <c r="B116" s="49">
        <v>-16030</v>
      </c>
      <c r="C116" s="42">
        <f>SUM(D116:E116)</f>
        <v>448801</v>
      </c>
      <c r="D116" s="3">
        <v>361501</v>
      </c>
      <c r="E116" s="3">
        <v>87300</v>
      </c>
      <c r="F116" s="31">
        <f>SUM(D116:E116)</f>
        <v>448801</v>
      </c>
      <c r="G116" s="55">
        <v>-16030</v>
      </c>
    </row>
    <row r="117" spans="1:7" ht="24.75" customHeight="1">
      <c r="A117" s="45" t="s">
        <v>43</v>
      </c>
      <c r="B117" s="49">
        <v>-33687</v>
      </c>
      <c r="C117" s="42">
        <f aca="true" t="shared" si="4" ref="C117:C124">SUM(D117:E117)</f>
        <v>568169</v>
      </c>
      <c r="D117" s="3">
        <v>397449</v>
      </c>
      <c r="E117" s="3">
        <v>170720</v>
      </c>
      <c r="F117" s="31">
        <f aca="true" t="shared" si="5" ref="F117:F124">SUM(D117:E117)</f>
        <v>568169</v>
      </c>
      <c r="G117" s="55">
        <v>-33687</v>
      </c>
    </row>
    <row r="118" spans="1:7" ht="24.75" customHeight="1">
      <c r="A118" s="46" t="s">
        <v>44</v>
      </c>
      <c r="B118" s="49">
        <v>-62835</v>
      </c>
      <c r="C118" s="42">
        <f t="shared" si="4"/>
        <v>1020332</v>
      </c>
      <c r="D118" s="3">
        <v>775892</v>
      </c>
      <c r="E118" s="3">
        <v>244440</v>
      </c>
      <c r="F118" s="31">
        <f t="shared" si="5"/>
        <v>1020332</v>
      </c>
      <c r="G118" s="55">
        <v>-62835</v>
      </c>
    </row>
    <row r="119" spans="1:7" ht="24.75" customHeight="1">
      <c r="A119" s="46" t="s">
        <v>45</v>
      </c>
      <c r="B119" s="49">
        <v>-34558</v>
      </c>
      <c r="C119" s="42">
        <f t="shared" si="4"/>
        <v>522570</v>
      </c>
      <c r="D119" s="3">
        <v>411990</v>
      </c>
      <c r="E119" s="3">
        <v>110580</v>
      </c>
      <c r="F119" s="31">
        <f t="shared" si="5"/>
        <v>522570</v>
      </c>
      <c r="G119" s="55">
        <v>-34558</v>
      </c>
    </row>
    <row r="120" spans="1:7" ht="24.75" customHeight="1">
      <c r="A120" s="46" t="s">
        <v>46</v>
      </c>
      <c r="B120" s="49">
        <v>-39092</v>
      </c>
      <c r="C120" s="42">
        <f t="shared" si="4"/>
        <v>570432</v>
      </c>
      <c r="D120" s="3">
        <v>481192</v>
      </c>
      <c r="E120" s="3">
        <v>89240</v>
      </c>
      <c r="F120" s="31">
        <f t="shared" si="5"/>
        <v>570432</v>
      </c>
      <c r="G120" s="55">
        <v>-39092</v>
      </c>
    </row>
    <row r="121" spans="1:7" ht="24.75" customHeight="1">
      <c r="A121" s="46" t="s">
        <v>47</v>
      </c>
      <c r="B121" s="49">
        <v>-75217</v>
      </c>
      <c r="C121" s="42">
        <f t="shared" si="4"/>
        <v>1037138</v>
      </c>
      <c r="D121" s="3">
        <v>777178</v>
      </c>
      <c r="E121" s="3">
        <v>259960</v>
      </c>
      <c r="F121" s="31">
        <f t="shared" si="5"/>
        <v>1037138</v>
      </c>
      <c r="G121" s="55">
        <v>-75217</v>
      </c>
    </row>
    <row r="122" spans="1:7" ht="24.75" customHeight="1">
      <c r="A122" s="46" t="s">
        <v>48</v>
      </c>
      <c r="B122" s="49">
        <v>-43783</v>
      </c>
      <c r="C122" s="42">
        <f t="shared" si="4"/>
        <v>625899</v>
      </c>
      <c r="D122" s="3">
        <v>457119</v>
      </c>
      <c r="E122" s="3">
        <v>168780</v>
      </c>
      <c r="F122" s="31">
        <f t="shared" si="5"/>
        <v>625899</v>
      </c>
      <c r="G122" s="55">
        <v>-43783</v>
      </c>
    </row>
    <row r="123" spans="1:7" ht="24.75" customHeight="1">
      <c r="A123" s="46" t="s">
        <v>49</v>
      </c>
      <c r="B123" s="49">
        <v>-56649</v>
      </c>
      <c r="C123" s="42">
        <f t="shared" si="4"/>
        <v>772265</v>
      </c>
      <c r="D123" s="3">
        <v>586025</v>
      </c>
      <c r="E123" s="3">
        <v>186240</v>
      </c>
      <c r="F123" s="31">
        <f t="shared" si="5"/>
        <v>772265</v>
      </c>
      <c r="G123" s="55">
        <v>-56649</v>
      </c>
    </row>
    <row r="124" spans="1:7" ht="24.75" customHeight="1">
      <c r="A124" s="46" t="s">
        <v>50</v>
      </c>
      <c r="B124" s="49">
        <v>-42278</v>
      </c>
      <c r="C124" s="42">
        <f t="shared" si="4"/>
        <v>743007</v>
      </c>
      <c r="D124" s="3">
        <v>564527</v>
      </c>
      <c r="E124" s="3">
        <v>178480</v>
      </c>
      <c r="F124" s="31">
        <f t="shared" si="5"/>
        <v>743007</v>
      </c>
      <c r="G124" s="55">
        <v>-42278</v>
      </c>
    </row>
    <row r="125" spans="1:7" ht="24.75" customHeight="1">
      <c r="A125" s="16" t="s">
        <v>8</v>
      </c>
      <c r="B125" s="9">
        <f aca="true" t="shared" si="6" ref="B125:G125">SUM(B116:B124)</f>
        <v>-404129</v>
      </c>
      <c r="C125" s="43">
        <f t="shared" si="6"/>
        <v>6308613</v>
      </c>
      <c r="D125" s="11">
        <f t="shared" si="6"/>
        <v>4812873</v>
      </c>
      <c r="E125" s="11">
        <f t="shared" si="6"/>
        <v>1495740</v>
      </c>
      <c r="F125" s="11">
        <f t="shared" si="6"/>
        <v>6308613</v>
      </c>
      <c r="G125" s="11">
        <f t="shared" si="6"/>
        <v>-404129</v>
      </c>
    </row>
    <row r="128" ht="15">
      <c r="A128" s="2"/>
    </row>
    <row r="142" ht="12.75">
      <c r="F142"/>
    </row>
    <row r="143" ht="14.25">
      <c r="F143" s="1"/>
    </row>
    <row r="144" ht="12.75">
      <c r="F144"/>
    </row>
    <row r="145" ht="12.75">
      <c r="F145"/>
    </row>
    <row r="146" ht="12.75">
      <c r="F146"/>
    </row>
    <row r="147" ht="12.75">
      <c r="F147"/>
    </row>
    <row r="148" spans="5:6" ht="12.75">
      <c r="E148" s="35" t="s">
        <v>72</v>
      </c>
      <c r="F148" s="58"/>
    </row>
    <row r="149" spans="5:6" ht="12.75">
      <c r="E149" s="35" t="s">
        <v>82</v>
      </c>
      <c r="F149" s="58"/>
    </row>
    <row r="150" spans="5:6" ht="12.75">
      <c r="E150" s="58" t="s">
        <v>0</v>
      </c>
      <c r="F150" s="58"/>
    </row>
    <row r="151" spans="5:6" ht="14.25">
      <c r="E151" s="12" t="s">
        <v>68</v>
      </c>
      <c r="F151" s="7"/>
    </row>
    <row r="152" spans="5:6" ht="14.25">
      <c r="E152" s="12"/>
      <c r="F152" s="7"/>
    </row>
    <row r="153" spans="5:6" ht="14.25">
      <c r="E153" s="12"/>
      <c r="F153" s="7"/>
    </row>
    <row r="154" spans="5:6" ht="14.25">
      <c r="E154" s="12"/>
      <c r="F154" s="7"/>
    </row>
    <row r="156" spans="1:7" ht="15.75">
      <c r="A156" s="103" t="s">
        <v>6</v>
      </c>
      <c r="B156" s="103"/>
      <c r="C156" s="103"/>
      <c r="D156" s="103"/>
      <c r="E156" s="103"/>
      <c r="F156" s="103"/>
      <c r="G156" s="103"/>
    </row>
    <row r="157" spans="1:5" ht="14.25">
      <c r="A157" s="33"/>
      <c r="B157" s="18"/>
      <c r="C157" s="33"/>
      <c r="D157" s="33"/>
      <c r="E157" s="33"/>
    </row>
    <row r="158" spans="1:7" ht="14.25" customHeight="1">
      <c r="A158" s="98" t="s">
        <v>23</v>
      </c>
      <c r="B158" s="98"/>
      <c r="C158" s="98"/>
      <c r="D158" s="98"/>
      <c r="E158" s="98"/>
      <c r="F158" s="98"/>
      <c r="G158" s="98"/>
    </row>
    <row r="159" spans="1:5" ht="14.25">
      <c r="A159" s="38"/>
      <c r="B159" s="50"/>
      <c r="C159" s="38"/>
      <c r="D159" s="38"/>
      <c r="E159" s="38"/>
    </row>
    <row r="160" spans="1:5" ht="14.25">
      <c r="A160" s="38"/>
      <c r="B160" s="50"/>
      <c r="C160" s="38"/>
      <c r="D160" s="38"/>
      <c r="E160" s="38"/>
    </row>
    <row r="161" spans="1:7" ht="15" customHeight="1">
      <c r="A161" s="99" t="s">
        <v>1</v>
      </c>
      <c r="B161" s="100" t="s">
        <v>57</v>
      </c>
      <c r="C161" s="99" t="s">
        <v>10</v>
      </c>
      <c r="D161" s="99" t="s">
        <v>5</v>
      </c>
      <c r="E161" s="99"/>
      <c r="F161" s="102" t="s">
        <v>11</v>
      </c>
      <c r="G161" s="100" t="s">
        <v>58</v>
      </c>
    </row>
    <row r="162" spans="1:7" ht="30" customHeight="1">
      <c r="A162" s="99"/>
      <c r="B162" s="101"/>
      <c r="C162" s="99"/>
      <c r="D162" s="32" t="s">
        <v>13</v>
      </c>
      <c r="E162" s="32" t="s">
        <v>14</v>
      </c>
      <c r="F162" s="102"/>
      <c r="G162" s="101"/>
    </row>
    <row r="163" spans="1:7" ht="24.75" customHeight="1">
      <c r="A163" s="30" t="s">
        <v>24</v>
      </c>
      <c r="B163" s="48">
        <v>-330493</v>
      </c>
      <c r="C163" s="3">
        <f>SUM(D163:E163)</f>
        <v>3518467</v>
      </c>
      <c r="D163" s="3">
        <v>3518467</v>
      </c>
      <c r="E163" s="3"/>
      <c r="F163" s="31">
        <f>SUM(D163:E163)</f>
        <v>3518467</v>
      </c>
      <c r="G163" s="25">
        <v>-330493</v>
      </c>
    </row>
    <row r="164" spans="1:7" ht="24.75" customHeight="1">
      <c r="A164" s="30" t="s">
        <v>25</v>
      </c>
      <c r="B164" s="48">
        <v>-197349</v>
      </c>
      <c r="C164" s="3">
        <f>SUM(D164:E164)</f>
        <v>2196374</v>
      </c>
      <c r="D164" s="3">
        <v>2196374</v>
      </c>
      <c r="E164" s="3"/>
      <c r="F164" s="31">
        <f>SUM(D164:E164)</f>
        <v>2196374</v>
      </c>
      <c r="G164" s="25">
        <v>-197349</v>
      </c>
    </row>
    <row r="165" spans="1:7" ht="24.75" customHeight="1">
      <c r="A165" s="30" t="s">
        <v>65</v>
      </c>
      <c r="B165" s="48">
        <v>-169217</v>
      </c>
      <c r="C165" s="3">
        <f>SUM(D165:E165)</f>
        <v>2115175</v>
      </c>
      <c r="D165" s="3">
        <v>2115175</v>
      </c>
      <c r="E165" s="3"/>
      <c r="F165" s="31">
        <f>SUM(D165:E165)</f>
        <v>2115175</v>
      </c>
      <c r="G165" s="25">
        <v>-169217</v>
      </c>
    </row>
    <row r="166" spans="1:7" ht="24.75" customHeight="1">
      <c r="A166" s="30" t="s">
        <v>26</v>
      </c>
      <c r="B166" s="48">
        <v>-52037</v>
      </c>
      <c r="C166" s="3">
        <f>SUM(D166:E166)</f>
        <v>722150</v>
      </c>
      <c r="D166" s="3">
        <v>722150</v>
      </c>
      <c r="E166" s="3"/>
      <c r="F166" s="31">
        <f>SUM(D166:E166)</f>
        <v>722150</v>
      </c>
      <c r="G166" s="25">
        <v>-52037</v>
      </c>
    </row>
    <row r="167" spans="1:7" ht="24.75" customHeight="1">
      <c r="A167" s="30" t="s">
        <v>27</v>
      </c>
      <c r="B167" s="48">
        <v>-140448</v>
      </c>
      <c r="C167" s="3">
        <f>SUM(D167:E167)</f>
        <v>1988836</v>
      </c>
      <c r="D167" s="3">
        <v>1988836</v>
      </c>
      <c r="E167" s="3"/>
      <c r="F167" s="31">
        <f>SUM(D167:E167)</f>
        <v>1988836</v>
      </c>
      <c r="G167" s="25">
        <v>-140448</v>
      </c>
    </row>
    <row r="168" spans="1:7" ht="24.75" customHeight="1">
      <c r="A168" s="37"/>
      <c r="B168" s="48"/>
      <c r="C168" s="3"/>
      <c r="D168" s="3"/>
      <c r="E168" s="3"/>
      <c r="F168" s="31"/>
      <c r="G168" s="3"/>
    </row>
    <row r="169" spans="1:7" s="1" customFormat="1" ht="24.75" customHeight="1">
      <c r="A169" s="16" t="s">
        <v>8</v>
      </c>
      <c r="B169" s="8">
        <f aca="true" t="shared" si="7" ref="B169:G169">SUM(B163:B168)</f>
        <v>-889544</v>
      </c>
      <c r="C169" s="11">
        <f t="shared" si="7"/>
        <v>10541002</v>
      </c>
      <c r="D169" s="11">
        <f t="shared" si="7"/>
        <v>10541002</v>
      </c>
      <c r="E169" s="11">
        <f t="shared" si="7"/>
        <v>0</v>
      </c>
      <c r="F169" s="11">
        <f t="shared" si="7"/>
        <v>10541002</v>
      </c>
      <c r="G169" s="11">
        <f t="shared" si="7"/>
        <v>-889544</v>
      </c>
    </row>
    <row r="171" spans="3:6" ht="12.75">
      <c r="C171" s="7"/>
      <c r="D171" s="7"/>
      <c r="E171" s="7"/>
      <c r="F171" s="7"/>
    </row>
    <row r="172" ht="15">
      <c r="A172" s="2"/>
    </row>
    <row r="187" ht="12.75">
      <c r="F187"/>
    </row>
    <row r="188" ht="14.25">
      <c r="F188" s="1"/>
    </row>
    <row r="189" ht="14.25">
      <c r="F189" s="1"/>
    </row>
    <row r="190" ht="14.25">
      <c r="F190" s="1"/>
    </row>
    <row r="191" ht="14.25">
      <c r="F191" s="1"/>
    </row>
    <row r="192" ht="14.25">
      <c r="F192" s="1"/>
    </row>
    <row r="193" ht="14.25">
      <c r="F193" s="1"/>
    </row>
    <row r="194" ht="14.25">
      <c r="F194" s="1"/>
    </row>
    <row r="195" ht="14.25">
      <c r="F195" s="1"/>
    </row>
    <row r="196" ht="14.25">
      <c r="F196" s="1"/>
    </row>
    <row r="197" spans="5:6" ht="12.75">
      <c r="E197" s="35" t="s">
        <v>73</v>
      </c>
      <c r="F197" s="58"/>
    </row>
    <row r="198" spans="5:6" ht="12.75">
      <c r="E198" s="35" t="s">
        <v>82</v>
      </c>
      <c r="F198" s="58"/>
    </row>
    <row r="199" spans="5:6" ht="12.75">
      <c r="E199" s="58" t="s">
        <v>0</v>
      </c>
      <c r="F199" s="58"/>
    </row>
    <row r="200" spans="5:6" ht="14.25">
      <c r="E200" s="12" t="s">
        <v>68</v>
      </c>
      <c r="F200" s="7"/>
    </row>
    <row r="201" spans="5:6" ht="14.25">
      <c r="E201" s="12"/>
      <c r="F201" s="7"/>
    </row>
    <row r="202" spans="5:6" ht="14.25">
      <c r="E202" s="12"/>
      <c r="F202" s="7"/>
    </row>
    <row r="203" ht="12.75">
      <c r="F203"/>
    </row>
    <row r="204" ht="12.75">
      <c r="F204"/>
    </row>
    <row r="205" spans="1:7" ht="15.75">
      <c r="A205" s="103" t="s">
        <v>6</v>
      </c>
      <c r="B205" s="103"/>
      <c r="C205" s="103"/>
      <c r="D205" s="103"/>
      <c r="E205" s="103"/>
      <c r="F205" s="103"/>
      <c r="G205" s="103"/>
    </row>
    <row r="206" spans="1:5" ht="14.25">
      <c r="A206" s="33"/>
      <c r="B206" s="18"/>
      <c r="C206" s="33"/>
      <c r="D206" s="33"/>
      <c r="E206" s="33"/>
    </row>
    <row r="207" spans="1:7" ht="14.25" customHeight="1">
      <c r="A207" s="98" t="s">
        <v>28</v>
      </c>
      <c r="B207" s="98"/>
      <c r="C207" s="98"/>
      <c r="D207" s="98"/>
      <c r="E207" s="98"/>
      <c r="F207" s="98"/>
      <c r="G207" s="98"/>
    </row>
    <row r="208" spans="1:5" ht="14.25">
      <c r="A208" s="38"/>
      <c r="B208" s="50"/>
      <c r="C208" s="38"/>
      <c r="D208" s="38"/>
      <c r="E208" s="38"/>
    </row>
    <row r="209" spans="1:5" ht="14.25">
      <c r="A209" s="38"/>
      <c r="B209" s="50"/>
      <c r="C209" s="38"/>
      <c r="D209" s="38"/>
      <c r="E209" s="38"/>
    </row>
    <row r="210" spans="1:7" ht="15" customHeight="1">
      <c r="A210" s="99" t="s">
        <v>1</v>
      </c>
      <c r="B210" s="100" t="s">
        <v>57</v>
      </c>
      <c r="C210" s="99" t="s">
        <v>10</v>
      </c>
      <c r="D210" s="99" t="s">
        <v>5</v>
      </c>
      <c r="E210" s="99"/>
      <c r="F210" s="102" t="s">
        <v>11</v>
      </c>
      <c r="G210" s="100" t="s">
        <v>58</v>
      </c>
    </row>
    <row r="211" spans="1:7" ht="30" customHeight="1">
      <c r="A211" s="99"/>
      <c r="B211" s="101"/>
      <c r="C211" s="99"/>
      <c r="D211" s="32" t="s">
        <v>13</v>
      </c>
      <c r="E211" s="32" t="s">
        <v>14</v>
      </c>
      <c r="F211" s="102"/>
      <c r="G211" s="101"/>
    </row>
    <row r="212" spans="1:7" ht="24.75" customHeight="1">
      <c r="A212" s="30" t="s">
        <v>22</v>
      </c>
      <c r="B212" s="49">
        <v>-35850</v>
      </c>
      <c r="C212" s="3">
        <f>SUM(D212:E212)</f>
        <v>485606</v>
      </c>
      <c r="D212" s="3">
        <v>485606</v>
      </c>
      <c r="E212" s="3"/>
      <c r="F212" s="31">
        <f>SUM(D212:E212)</f>
        <v>485606</v>
      </c>
      <c r="G212" s="55">
        <v>-35850</v>
      </c>
    </row>
    <row r="213" spans="1:7" ht="24.75" customHeight="1">
      <c r="A213" s="37"/>
      <c r="B213" s="49"/>
      <c r="C213" s="3"/>
      <c r="D213" s="3"/>
      <c r="E213" s="3"/>
      <c r="F213" s="31"/>
      <c r="G213" s="3"/>
    </row>
    <row r="214" spans="1:7" ht="24.75" customHeight="1">
      <c r="A214" s="37"/>
      <c r="B214" s="49"/>
      <c r="C214" s="3"/>
      <c r="D214" s="3"/>
      <c r="E214" s="3"/>
      <c r="F214" s="31"/>
      <c r="G214" s="3"/>
    </row>
    <row r="215" spans="1:7" ht="24.75" customHeight="1">
      <c r="A215" s="37"/>
      <c r="B215" s="49"/>
      <c r="C215" s="3"/>
      <c r="D215" s="3"/>
      <c r="E215" s="3"/>
      <c r="F215" s="31"/>
      <c r="G215" s="3"/>
    </row>
    <row r="216" spans="1:7" ht="24.75" customHeight="1">
      <c r="A216" s="16" t="s">
        <v>8</v>
      </c>
      <c r="B216" s="9">
        <f aca="true" t="shared" si="8" ref="B216:G216">SUM(B212:B215)</f>
        <v>-35850</v>
      </c>
      <c r="C216" s="11">
        <f t="shared" si="8"/>
        <v>485606</v>
      </c>
      <c r="D216" s="11">
        <f t="shared" si="8"/>
        <v>485606</v>
      </c>
      <c r="E216" s="11">
        <f t="shared" si="8"/>
        <v>0</v>
      </c>
      <c r="F216" s="11">
        <f t="shared" si="8"/>
        <v>485606</v>
      </c>
      <c r="G216" s="11">
        <f t="shared" si="8"/>
        <v>-35850</v>
      </c>
    </row>
    <row r="220" ht="15">
      <c r="A220" s="2"/>
    </row>
    <row r="242" ht="12.75">
      <c r="F242"/>
    </row>
    <row r="243" ht="14.25">
      <c r="F243" s="1"/>
    </row>
    <row r="244" ht="12.75">
      <c r="F244"/>
    </row>
    <row r="245" ht="12.75">
      <c r="F245"/>
    </row>
    <row r="246" ht="12.75">
      <c r="F246"/>
    </row>
    <row r="247" ht="12.75">
      <c r="F247"/>
    </row>
    <row r="248" spans="5:6" ht="12.75">
      <c r="E248" s="35" t="s">
        <v>74</v>
      </c>
      <c r="F248" s="58"/>
    </row>
    <row r="249" spans="5:6" ht="12.75">
      <c r="E249" s="35" t="s">
        <v>82</v>
      </c>
      <c r="F249" s="58"/>
    </row>
    <row r="250" spans="5:6" ht="12.75">
      <c r="E250" s="58" t="s">
        <v>0</v>
      </c>
      <c r="F250" s="58"/>
    </row>
    <row r="251" spans="5:6" ht="14.25">
      <c r="E251" s="12" t="s">
        <v>68</v>
      </c>
      <c r="F251" s="7"/>
    </row>
    <row r="252" spans="5:6" ht="14.25">
      <c r="E252" s="12"/>
      <c r="F252" s="7"/>
    </row>
    <row r="253" spans="5:6" ht="14.25">
      <c r="E253" s="12"/>
      <c r="F253" s="7"/>
    </row>
    <row r="254" spans="5:6" ht="14.25">
      <c r="E254" s="12"/>
      <c r="F254" s="7"/>
    </row>
    <row r="256" spans="1:7" ht="15.75">
      <c r="A256" s="103" t="s">
        <v>6</v>
      </c>
      <c r="B256" s="103"/>
      <c r="C256" s="103"/>
      <c r="D256" s="103"/>
      <c r="E256" s="103"/>
      <c r="F256" s="103"/>
      <c r="G256" s="103"/>
    </row>
    <row r="257" spans="1:5" ht="14.25">
      <c r="A257" s="33"/>
      <c r="B257" s="18"/>
      <c r="C257" s="33"/>
      <c r="D257" s="33"/>
      <c r="E257" s="33"/>
    </row>
    <row r="258" spans="1:7" ht="14.25" customHeight="1">
      <c r="A258" s="98" t="s">
        <v>29</v>
      </c>
      <c r="B258" s="98"/>
      <c r="C258" s="98"/>
      <c r="D258" s="98"/>
      <c r="E258" s="98"/>
      <c r="F258" s="98"/>
      <c r="G258" s="98"/>
    </row>
    <row r="259" spans="1:5" ht="14.25">
      <c r="A259" s="38"/>
      <c r="B259" s="50"/>
      <c r="C259" s="38"/>
      <c r="D259" s="38"/>
      <c r="E259" s="38"/>
    </row>
    <row r="260" spans="1:7" ht="15" customHeight="1">
      <c r="A260" s="99" t="s">
        <v>1</v>
      </c>
      <c r="B260" s="100" t="s">
        <v>57</v>
      </c>
      <c r="C260" s="99" t="s">
        <v>10</v>
      </c>
      <c r="D260" s="99" t="s">
        <v>5</v>
      </c>
      <c r="E260" s="99"/>
      <c r="F260" s="102" t="s">
        <v>11</v>
      </c>
      <c r="G260" s="100" t="s">
        <v>58</v>
      </c>
    </row>
    <row r="261" spans="1:7" ht="30" customHeight="1">
      <c r="A261" s="99"/>
      <c r="B261" s="101"/>
      <c r="C261" s="99"/>
      <c r="D261" s="32" t="s">
        <v>13</v>
      </c>
      <c r="E261" s="32" t="s">
        <v>14</v>
      </c>
      <c r="F261" s="102"/>
      <c r="G261" s="101"/>
    </row>
    <row r="262" spans="1:7" ht="24.75" customHeight="1">
      <c r="A262" s="41" t="s">
        <v>30</v>
      </c>
      <c r="B262" s="49">
        <v>-233729</v>
      </c>
      <c r="C262" s="3">
        <f>D262+E262</f>
        <v>2840940</v>
      </c>
      <c r="D262" s="3">
        <v>2839940</v>
      </c>
      <c r="E262" s="3">
        <v>1000</v>
      </c>
      <c r="F262" s="31">
        <f>SUM(D262:E262)</f>
        <v>2840940</v>
      </c>
      <c r="G262" s="55">
        <v>-233729</v>
      </c>
    </row>
    <row r="263" spans="1:7" ht="24.75" customHeight="1">
      <c r="A263" s="28" t="s">
        <v>2</v>
      </c>
      <c r="B263" s="55">
        <v>-215248</v>
      </c>
      <c r="C263" s="3">
        <f aca="true" t="shared" si="9" ref="C263:C269">D263+E263</f>
        <v>2295720</v>
      </c>
      <c r="D263" s="3">
        <v>2295520</v>
      </c>
      <c r="E263" s="3">
        <v>200</v>
      </c>
      <c r="F263" s="31">
        <f aca="true" t="shared" si="10" ref="F263:F269">SUM(D263:E263)</f>
        <v>2295720</v>
      </c>
      <c r="G263" s="55">
        <v>-215248</v>
      </c>
    </row>
    <row r="264" spans="1:7" ht="24.75" customHeight="1">
      <c r="A264" s="28" t="s">
        <v>3</v>
      </c>
      <c r="B264" s="55">
        <v>-188294</v>
      </c>
      <c r="C264" s="3">
        <f t="shared" si="9"/>
        <v>2426028</v>
      </c>
      <c r="D264" s="3">
        <v>2426028</v>
      </c>
      <c r="E264" s="3"/>
      <c r="F264" s="31">
        <f t="shared" si="10"/>
        <v>2426028</v>
      </c>
      <c r="G264" s="55">
        <v>-188294</v>
      </c>
    </row>
    <row r="265" spans="1:7" ht="24.75" customHeight="1">
      <c r="A265" s="21" t="s">
        <v>31</v>
      </c>
      <c r="B265" s="24">
        <v>-85318</v>
      </c>
      <c r="C265" s="3">
        <f t="shared" si="9"/>
        <v>886795</v>
      </c>
      <c r="D265" s="3">
        <v>886795</v>
      </c>
      <c r="E265" s="3"/>
      <c r="F265" s="31">
        <f t="shared" si="10"/>
        <v>886795</v>
      </c>
      <c r="G265" s="24">
        <v>-85318</v>
      </c>
    </row>
    <row r="266" spans="1:7" ht="24.75" customHeight="1">
      <c r="A266" s="44" t="s">
        <v>32</v>
      </c>
      <c r="B266" s="4">
        <v>-41869</v>
      </c>
      <c r="C266" s="3">
        <f t="shared" si="9"/>
        <v>588886</v>
      </c>
      <c r="D266" s="3">
        <v>588886</v>
      </c>
      <c r="E266" s="3"/>
      <c r="F266" s="31">
        <f t="shared" si="10"/>
        <v>588886</v>
      </c>
      <c r="G266" s="4">
        <v>-41869</v>
      </c>
    </row>
    <row r="267" spans="1:7" ht="24.75" customHeight="1">
      <c r="A267" s="28" t="s">
        <v>33</v>
      </c>
      <c r="B267" s="55">
        <v>-33615</v>
      </c>
      <c r="C267" s="3">
        <f t="shared" si="9"/>
        <v>871994</v>
      </c>
      <c r="D267" s="3">
        <v>871994</v>
      </c>
      <c r="E267" s="3"/>
      <c r="F267" s="31">
        <f t="shared" si="10"/>
        <v>871994</v>
      </c>
      <c r="G267" s="55">
        <v>-33615</v>
      </c>
    </row>
    <row r="268" spans="1:7" ht="24.75" customHeight="1">
      <c r="A268" s="29" t="s">
        <v>34</v>
      </c>
      <c r="B268" s="56">
        <v>-27951</v>
      </c>
      <c r="C268" s="3">
        <f t="shared" si="9"/>
        <v>295762</v>
      </c>
      <c r="D268" s="3">
        <v>295762</v>
      </c>
      <c r="E268" s="3"/>
      <c r="F268" s="31">
        <f t="shared" si="10"/>
        <v>295762</v>
      </c>
      <c r="G268" s="55">
        <v>-27951</v>
      </c>
    </row>
    <row r="269" spans="1:7" ht="24.75" customHeight="1">
      <c r="A269" s="41" t="s">
        <v>64</v>
      </c>
      <c r="B269" s="56">
        <v>-30060</v>
      </c>
      <c r="C269" s="3">
        <f t="shared" si="9"/>
        <v>722074</v>
      </c>
      <c r="D269" s="3">
        <v>722074</v>
      </c>
      <c r="E269" s="3"/>
      <c r="F269" s="31">
        <f t="shared" si="10"/>
        <v>722074</v>
      </c>
      <c r="G269" s="55">
        <v>-30060</v>
      </c>
    </row>
    <row r="270" spans="1:8" s="1" customFormat="1" ht="24.75" customHeight="1">
      <c r="A270" s="16" t="s">
        <v>8</v>
      </c>
      <c r="B270" s="9">
        <f aca="true" t="shared" si="11" ref="B270:G270">SUM(B262:B269)</f>
        <v>-856084</v>
      </c>
      <c r="C270" s="11">
        <f t="shared" si="11"/>
        <v>10928199</v>
      </c>
      <c r="D270" s="11">
        <f t="shared" si="11"/>
        <v>10926999</v>
      </c>
      <c r="E270" s="11">
        <f t="shared" si="11"/>
        <v>1200</v>
      </c>
      <c r="F270" s="11">
        <f t="shared" si="11"/>
        <v>10928199</v>
      </c>
      <c r="G270" s="11">
        <f t="shared" si="11"/>
        <v>-856084</v>
      </c>
      <c r="H270" s="12"/>
    </row>
    <row r="271" spans="1:5" ht="14.25">
      <c r="A271" s="26"/>
      <c r="B271" s="53"/>
      <c r="C271" s="13"/>
      <c r="D271" s="13"/>
      <c r="E271" s="13"/>
    </row>
    <row r="272" spans="1:5" ht="14.25">
      <c r="A272" s="26"/>
      <c r="B272" s="53"/>
      <c r="C272" s="13"/>
      <c r="D272" s="13"/>
      <c r="E272" s="13"/>
    </row>
    <row r="273" spans="1:5" ht="15">
      <c r="A273" s="2"/>
      <c r="B273" s="53"/>
      <c r="C273" s="13"/>
      <c r="D273" s="13"/>
      <c r="E273" s="13"/>
    </row>
    <row r="274" spans="1:5" ht="14.25">
      <c r="A274" s="26"/>
      <c r="B274" s="53"/>
      <c r="C274" s="13"/>
      <c r="D274" s="13"/>
      <c r="E274" s="13"/>
    </row>
    <row r="275" spans="1:5" ht="14.25">
      <c r="A275" s="26"/>
      <c r="B275" s="53"/>
      <c r="C275" s="13"/>
      <c r="D275" s="13"/>
      <c r="E275" s="13"/>
    </row>
    <row r="276" spans="1:5" ht="14.25">
      <c r="A276" s="26"/>
      <c r="B276" s="53"/>
      <c r="C276" s="13"/>
      <c r="D276" s="13"/>
      <c r="E276" s="13"/>
    </row>
    <row r="277" spans="1:5" ht="14.25">
      <c r="A277" s="26"/>
      <c r="B277" s="53"/>
      <c r="C277" s="13"/>
      <c r="D277" s="13"/>
      <c r="E277" s="13"/>
    </row>
    <row r="278" spans="1:5" ht="14.25">
      <c r="A278" s="26"/>
      <c r="B278" s="53"/>
      <c r="C278" s="13"/>
      <c r="D278" s="13"/>
      <c r="E278" s="13"/>
    </row>
    <row r="279" spans="1:5" ht="14.25">
      <c r="A279" s="26"/>
      <c r="B279" s="53"/>
      <c r="C279" s="13"/>
      <c r="D279" s="13"/>
      <c r="E279" s="13"/>
    </row>
    <row r="280" spans="1:5" ht="14.25">
      <c r="A280" s="26"/>
      <c r="B280" s="53"/>
      <c r="C280" s="13"/>
      <c r="D280" s="13"/>
      <c r="E280" s="13"/>
    </row>
    <row r="281" spans="1:5" ht="14.25">
      <c r="A281" s="26"/>
      <c r="B281" s="53"/>
      <c r="C281" s="13"/>
      <c r="D281" s="13"/>
      <c r="E281" s="13"/>
    </row>
    <row r="282" spans="1:5" ht="14.25">
      <c r="A282" s="26"/>
      <c r="B282" s="53"/>
      <c r="C282" s="13"/>
      <c r="D282" s="13"/>
      <c r="E282" s="13"/>
    </row>
    <row r="283" spans="1:5" ht="14.25">
      <c r="A283" s="26"/>
      <c r="B283" s="53"/>
      <c r="C283" s="13"/>
      <c r="D283" s="13"/>
      <c r="E283" s="13"/>
    </row>
    <row r="284" ht="12.75">
      <c r="F284"/>
    </row>
    <row r="285" ht="14.25">
      <c r="F285" s="1"/>
    </row>
    <row r="286" ht="14.25">
      <c r="F286" s="1"/>
    </row>
    <row r="287" ht="14.25">
      <c r="F287" s="1"/>
    </row>
    <row r="288" ht="14.25">
      <c r="F288" s="1"/>
    </row>
    <row r="289" ht="14.25">
      <c r="F289" s="1"/>
    </row>
    <row r="290" ht="14.25">
      <c r="F290" s="1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spans="5:6" ht="12.75">
      <c r="E296" s="35" t="s">
        <v>75</v>
      </c>
      <c r="F296" s="58"/>
    </row>
    <row r="297" spans="5:6" ht="12.75">
      <c r="E297" s="35" t="s">
        <v>82</v>
      </c>
      <c r="F297" s="58"/>
    </row>
    <row r="298" spans="5:6" ht="12.75">
      <c r="E298" s="58" t="s">
        <v>0</v>
      </c>
      <c r="F298" s="58"/>
    </row>
    <row r="299" spans="5:6" ht="14.25">
      <c r="E299" s="12" t="s">
        <v>68</v>
      </c>
      <c r="F299" s="7"/>
    </row>
    <row r="300" spans="5:6" ht="14.25">
      <c r="E300" s="12"/>
      <c r="F300" s="7"/>
    </row>
    <row r="301" spans="5:6" ht="14.25">
      <c r="E301" s="12"/>
      <c r="F301" s="7"/>
    </row>
    <row r="302" spans="5:6" ht="14.25">
      <c r="E302" s="12"/>
      <c r="F302" s="7"/>
    </row>
    <row r="304" spans="1:7" ht="15.75">
      <c r="A304" s="103" t="s">
        <v>6</v>
      </c>
      <c r="B304" s="103"/>
      <c r="C304" s="103"/>
      <c r="D304" s="103"/>
      <c r="E304" s="103"/>
      <c r="F304" s="103"/>
      <c r="G304" s="103"/>
    </row>
    <row r="305" spans="1:5" ht="14.25">
      <c r="A305" s="33"/>
      <c r="B305" s="18"/>
      <c r="C305" s="33"/>
      <c r="D305" s="33"/>
      <c r="E305" s="33"/>
    </row>
    <row r="306" spans="1:7" ht="14.25" customHeight="1">
      <c r="A306" s="98" t="s">
        <v>35</v>
      </c>
      <c r="B306" s="98"/>
      <c r="C306" s="98"/>
      <c r="D306" s="98"/>
      <c r="E306" s="98"/>
      <c r="F306" s="98"/>
      <c r="G306" s="98"/>
    </row>
    <row r="307" spans="1:5" ht="14.25">
      <c r="A307" s="38"/>
      <c r="B307" s="50"/>
      <c r="C307" s="38"/>
      <c r="D307" s="38"/>
      <c r="E307" s="38"/>
    </row>
    <row r="308" spans="1:5" ht="14.25">
      <c r="A308" s="38"/>
      <c r="B308" s="50"/>
      <c r="C308" s="38"/>
      <c r="D308" s="38"/>
      <c r="E308" s="38"/>
    </row>
    <row r="309" spans="1:7" ht="15" customHeight="1">
      <c r="A309" s="99" t="s">
        <v>1</v>
      </c>
      <c r="B309" s="100" t="s">
        <v>57</v>
      </c>
      <c r="C309" s="99" t="s">
        <v>10</v>
      </c>
      <c r="D309" s="99" t="s">
        <v>5</v>
      </c>
      <c r="E309" s="99"/>
      <c r="F309" s="102" t="s">
        <v>11</v>
      </c>
      <c r="G309" s="100" t="s">
        <v>58</v>
      </c>
    </row>
    <row r="310" spans="1:7" ht="30.75" customHeight="1">
      <c r="A310" s="99"/>
      <c r="B310" s="101"/>
      <c r="C310" s="99"/>
      <c r="D310" s="32" t="s">
        <v>13</v>
      </c>
      <c r="E310" s="32" t="s">
        <v>14</v>
      </c>
      <c r="F310" s="102"/>
      <c r="G310" s="101"/>
    </row>
    <row r="311" spans="1:7" ht="24.75" customHeight="1">
      <c r="A311" s="21" t="s">
        <v>31</v>
      </c>
      <c r="B311" s="24">
        <v>-21017</v>
      </c>
      <c r="C311" s="3">
        <f>SUM(D311:E311)</f>
        <v>348356</v>
      </c>
      <c r="D311" s="3">
        <v>348356</v>
      </c>
      <c r="E311" s="3"/>
      <c r="F311" s="31">
        <f>SUM(D311:E311)</f>
        <v>348356</v>
      </c>
      <c r="G311" s="24">
        <v>-21017</v>
      </c>
    </row>
    <row r="312" spans="1:7" ht="24.75" customHeight="1">
      <c r="A312" s="14" t="s">
        <v>33</v>
      </c>
      <c r="B312" s="3">
        <v>-50423</v>
      </c>
      <c r="C312" s="3">
        <f>SUM(D312:E312)</f>
        <v>1037208</v>
      </c>
      <c r="D312" s="3">
        <v>1037208</v>
      </c>
      <c r="E312" s="3"/>
      <c r="F312" s="31">
        <f>SUM(D312:E312)</f>
        <v>1037208</v>
      </c>
      <c r="G312" s="3">
        <v>-50423</v>
      </c>
    </row>
    <row r="313" spans="1:7" ht="24.75" customHeight="1">
      <c r="A313" s="23" t="s">
        <v>4</v>
      </c>
      <c r="B313" s="34">
        <v>-9053</v>
      </c>
      <c r="C313" s="3">
        <f>SUM(D313:E313)</f>
        <v>81892</v>
      </c>
      <c r="D313" s="3">
        <v>81892</v>
      </c>
      <c r="E313" s="3"/>
      <c r="F313" s="31">
        <f>SUM(D313:E313)</f>
        <v>81892</v>
      </c>
      <c r="G313" s="3">
        <v>-9053</v>
      </c>
    </row>
    <row r="314" spans="1:7" ht="24.75" customHeight="1">
      <c r="A314" s="37"/>
      <c r="B314" s="48"/>
      <c r="C314" s="3"/>
      <c r="D314" s="3"/>
      <c r="E314" s="3"/>
      <c r="F314" s="31"/>
      <c r="G314" s="3"/>
    </row>
    <row r="315" spans="1:7" ht="24.75" customHeight="1">
      <c r="A315" s="16" t="s">
        <v>8</v>
      </c>
      <c r="B315" s="9">
        <f aca="true" t="shared" si="12" ref="B315:G315">SUM(B311:B314)</f>
        <v>-80493</v>
      </c>
      <c r="C315" s="11">
        <f t="shared" si="12"/>
        <v>1467456</v>
      </c>
      <c r="D315" s="11">
        <f t="shared" si="12"/>
        <v>1467456</v>
      </c>
      <c r="E315" s="11">
        <f t="shared" si="12"/>
        <v>0</v>
      </c>
      <c r="F315" s="11">
        <f t="shared" si="12"/>
        <v>1467456</v>
      </c>
      <c r="G315" s="11">
        <f t="shared" si="12"/>
        <v>-80493</v>
      </c>
    </row>
    <row r="316" spans="1:5" ht="14.25">
      <c r="A316" s="26"/>
      <c r="B316" s="53"/>
      <c r="C316" s="13"/>
      <c r="D316" s="13"/>
      <c r="E316" s="13"/>
    </row>
    <row r="317" spans="1:6" ht="12.75">
      <c r="A317" s="26"/>
      <c r="B317" s="53"/>
      <c r="C317" s="13"/>
      <c r="D317" s="13"/>
      <c r="F317"/>
    </row>
    <row r="318" spans="1:6" ht="15">
      <c r="A318" s="2"/>
      <c r="B318" s="53"/>
      <c r="C318" s="13"/>
      <c r="D318" s="13"/>
      <c r="F318"/>
    </row>
    <row r="319" spans="1:6" ht="12.75">
      <c r="A319" s="26"/>
      <c r="B319" s="53"/>
      <c r="C319" s="13"/>
      <c r="D319" s="13"/>
      <c r="F319"/>
    </row>
    <row r="320" spans="1:6" ht="12.75">
      <c r="A320" s="26"/>
      <c r="B320" s="53"/>
      <c r="C320" s="13"/>
      <c r="D320" s="13"/>
      <c r="F320"/>
    </row>
    <row r="321" spans="1:6" ht="12.75">
      <c r="A321" s="26"/>
      <c r="B321" s="53"/>
      <c r="C321" s="13"/>
      <c r="D321" s="13"/>
      <c r="F321"/>
    </row>
    <row r="322" spans="1:6" ht="12.75">
      <c r="A322" s="26"/>
      <c r="B322" s="53"/>
      <c r="C322" s="13"/>
      <c r="D322" s="13"/>
      <c r="F322"/>
    </row>
    <row r="323" spans="1:6" ht="12.75">
      <c r="A323" s="26"/>
      <c r="B323" s="53"/>
      <c r="C323" s="13"/>
      <c r="D323" s="13"/>
      <c r="F323"/>
    </row>
    <row r="324" spans="1:6" ht="12.75">
      <c r="A324" s="26"/>
      <c r="B324" s="53"/>
      <c r="C324" s="13"/>
      <c r="D324" s="13"/>
      <c r="F324"/>
    </row>
    <row r="325" spans="1:6" ht="12.75">
      <c r="A325" s="26"/>
      <c r="B325" s="53"/>
      <c r="C325" s="13"/>
      <c r="D325" s="13"/>
      <c r="F325"/>
    </row>
    <row r="326" spans="1:6" ht="12.75">
      <c r="A326" s="26"/>
      <c r="B326" s="53"/>
      <c r="C326" s="13"/>
      <c r="D326" s="13"/>
      <c r="F326"/>
    </row>
    <row r="327" spans="1:6" ht="12.75">
      <c r="A327" s="26"/>
      <c r="B327" s="53"/>
      <c r="C327" s="13"/>
      <c r="D327" s="13"/>
      <c r="F327"/>
    </row>
    <row r="328" spans="1:6" ht="12.75">
      <c r="A328" s="26"/>
      <c r="B328" s="53"/>
      <c r="C328" s="13"/>
      <c r="D328" s="13"/>
      <c r="F328"/>
    </row>
    <row r="329" spans="1:6" ht="12.75">
      <c r="A329" s="26"/>
      <c r="B329" s="53"/>
      <c r="C329" s="13"/>
      <c r="D329" s="13"/>
      <c r="F329"/>
    </row>
    <row r="330" spans="1:6" ht="12.75">
      <c r="A330" s="26"/>
      <c r="B330" s="53"/>
      <c r="C330" s="13"/>
      <c r="D330" s="13"/>
      <c r="F330"/>
    </row>
    <row r="331" spans="1:6" ht="12.75">
      <c r="A331" s="26"/>
      <c r="B331" s="53"/>
      <c r="C331" s="13"/>
      <c r="D331" s="13"/>
      <c r="F331"/>
    </row>
    <row r="332" spans="1:6" ht="12.75">
      <c r="A332" s="26"/>
      <c r="B332" s="53"/>
      <c r="C332" s="13"/>
      <c r="D332" s="13"/>
      <c r="F332"/>
    </row>
    <row r="333" spans="1:6" ht="12.75">
      <c r="A333" s="26"/>
      <c r="B333" s="53"/>
      <c r="C333" s="13"/>
      <c r="D333" s="13"/>
      <c r="F333"/>
    </row>
    <row r="334" spans="1:6" ht="12.75">
      <c r="A334" s="26"/>
      <c r="B334" s="53"/>
      <c r="C334" s="13"/>
      <c r="D334" s="13"/>
      <c r="F334"/>
    </row>
    <row r="335" spans="1:6" ht="12.75">
      <c r="A335" s="26"/>
      <c r="B335" s="53"/>
      <c r="C335" s="13"/>
      <c r="D335" s="13"/>
      <c r="F335"/>
    </row>
    <row r="336" spans="1:6" ht="12.75">
      <c r="A336" s="26"/>
      <c r="B336" s="53"/>
      <c r="C336" s="13"/>
      <c r="D336" s="13"/>
      <c r="F336"/>
    </row>
    <row r="337" spans="1:6" ht="12.75">
      <c r="A337" s="26"/>
      <c r="B337" s="53"/>
      <c r="C337" s="13"/>
      <c r="D337" s="13"/>
      <c r="F337"/>
    </row>
    <row r="338" spans="1:6" ht="12.75">
      <c r="A338" s="26"/>
      <c r="B338" s="53"/>
      <c r="C338" s="13"/>
      <c r="D338" s="13"/>
      <c r="F338"/>
    </row>
    <row r="339" spans="1:6" ht="12.75">
      <c r="A339" s="26"/>
      <c r="B339" s="53"/>
      <c r="C339" s="13"/>
      <c r="D339" s="13"/>
      <c r="F339"/>
    </row>
    <row r="340" spans="1:6" ht="12.75">
      <c r="A340" s="26"/>
      <c r="B340" s="53"/>
      <c r="C340" s="13"/>
      <c r="D340" s="13"/>
      <c r="F340"/>
    </row>
    <row r="341" spans="1:6" ht="12.75">
      <c r="A341" s="26"/>
      <c r="B341" s="53"/>
      <c r="C341" s="13"/>
      <c r="D341" s="13"/>
      <c r="F341"/>
    </row>
    <row r="342" spans="1:6" ht="12.75">
      <c r="A342" s="26"/>
      <c r="B342" s="53"/>
      <c r="C342" s="13"/>
      <c r="D342" s="13"/>
      <c r="F342"/>
    </row>
    <row r="343" spans="1:6" ht="12.75">
      <c r="A343" s="26"/>
      <c r="B343" s="53"/>
      <c r="C343" s="13"/>
      <c r="D343" s="13"/>
      <c r="F343"/>
    </row>
    <row r="344" spans="1:6" ht="12.75">
      <c r="A344" s="26"/>
      <c r="B344" s="53"/>
      <c r="C344" s="13"/>
      <c r="D344" s="13"/>
      <c r="F344"/>
    </row>
    <row r="345" spans="1:6" ht="12.75">
      <c r="A345" s="26"/>
      <c r="B345" s="53"/>
      <c r="C345" s="13"/>
      <c r="D345" s="13"/>
      <c r="F345"/>
    </row>
    <row r="346" spans="1:6" ht="12.75">
      <c r="A346" s="26"/>
      <c r="B346" s="53"/>
      <c r="C346" s="13"/>
      <c r="D346" s="13"/>
      <c r="F346"/>
    </row>
    <row r="347" spans="1:6" ht="12.75">
      <c r="A347" s="26"/>
      <c r="B347" s="53"/>
      <c r="C347" s="13"/>
      <c r="D347" s="13"/>
      <c r="F347"/>
    </row>
    <row r="348" spans="1:6" ht="12.75">
      <c r="A348" s="26"/>
      <c r="B348" s="53"/>
      <c r="C348" s="13"/>
      <c r="D348" s="13"/>
      <c r="F348"/>
    </row>
    <row r="349" spans="1:6" ht="12.75">
      <c r="A349" s="26"/>
      <c r="B349" s="53"/>
      <c r="C349" s="13"/>
      <c r="D349" s="13"/>
      <c r="F349"/>
    </row>
    <row r="350" spans="1:6" ht="12.75">
      <c r="A350" s="26"/>
      <c r="B350" s="53"/>
      <c r="C350" s="13"/>
      <c r="D350" s="13"/>
      <c r="E350" s="35" t="s">
        <v>76</v>
      </c>
      <c r="F350" s="58"/>
    </row>
    <row r="351" spans="5:6" ht="12.75">
      <c r="E351" s="35" t="s">
        <v>82</v>
      </c>
      <c r="F351" s="58"/>
    </row>
    <row r="352" spans="5:6" ht="12.75">
      <c r="E352" s="58" t="s">
        <v>0</v>
      </c>
      <c r="F352" s="58"/>
    </row>
    <row r="353" spans="5:6" ht="14.25">
      <c r="E353" s="12" t="s">
        <v>68</v>
      </c>
      <c r="F353" s="7"/>
    </row>
    <row r="354" spans="5:6" ht="14.25">
      <c r="E354" s="12"/>
      <c r="F354" s="7"/>
    </row>
    <row r="355" spans="5:6" ht="14.25">
      <c r="E355" s="12"/>
      <c r="F355" s="7"/>
    </row>
    <row r="356" ht="12.75">
      <c r="F356"/>
    </row>
    <row r="358" spans="1:7" ht="15.75">
      <c r="A358" s="103" t="s">
        <v>6</v>
      </c>
      <c r="B358" s="103"/>
      <c r="C358" s="103"/>
      <c r="D358" s="103"/>
      <c r="E358" s="103"/>
      <c r="F358" s="103"/>
      <c r="G358" s="103"/>
    </row>
    <row r="359" spans="1:5" ht="14.25">
      <c r="A359" s="33"/>
      <c r="B359" s="18"/>
      <c r="C359" s="33"/>
      <c r="D359" s="33"/>
      <c r="E359" s="33"/>
    </row>
    <row r="360" spans="1:7" ht="14.25" customHeight="1">
      <c r="A360" s="98" t="s">
        <v>36</v>
      </c>
      <c r="B360" s="98"/>
      <c r="C360" s="98"/>
      <c r="D360" s="98"/>
      <c r="E360" s="98"/>
      <c r="F360" s="98"/>
      <c r="G360" s="98"/>
    </row>
    <row r="361" spans="1:5" ht="14.25">
      <c r="A361" s="38"/>
      <c r="B361" s="50"/>
      <c r="C361" s="38"/>
      <c r="D361" s="38"/>
      <c r="E361" s="38"/>
    </row>
    <row r="362" spans="1:5" ht="14.25">
      <c r="A362" s="38"/>
      <c r="B362" s="50"/>
      <c r="C362" s="38"/>
      <c r="D362" s="38"/>
      <c r="E362" s="38"/>
    </row>
    <row r="363" spans="1:7" ht="15" customHeight="1">
      <c r="A363" s="99" t="s">
        <v>1</v>
      </c>
      <c r="B363" s="100" t="s">
        <v>57</v>
      </c>
      <c r="C363" s="99" t="s">
        <v>10</v>
      </c>
      <c r="D363" s="99" t="s">
        <v>5</v>
      </c>
      <c r="E363" s="99"/>
      <c r="F363" s="102" t="s">
        <v>11</v>
      </c>
      <c r="G363" s="100" t="s">
        <v>58</v>
      </c>
    </row>
    <row r="364" spans="1:7" ht="28.5" customHeight="1">
      <c r="A364" s="99"/>
      <c r="B364" s="101"/>
      <c r="C364" s="99"/>
      <c r="D364" s="32" t="s">
        <v>13</v>
      </c>
      <c r="E364" s="32" t="s">
        <v>14</v>
      </c>
      <c r="F364" s="102"/>
      <c r="G364" s="101"/>
    </row>
    <row r="365" spans="1:7" ht="24.75" customHeight="1">
      <c r="A365" s="21" t="s">
        <v>31</v>
      </c>
      <c r="B365" s="24">
        <v>-152461</v>
      </c>
      <c r="C365" s="3">
        <f aca="true" t="shared" si="13" ref="C365:C370">SUM(D365:E365)</f>
        <v>1618647</v>
      </c>
      <c r="D365" s="3">
        <v>1618647</v>
      </c>
      <c r="E365" s="3"/>
      <c r="F365" s="31">
        <f aca="true" t="shared" si="14" ref="F365:F370">SUM(D365:E365)</f>
        <v>1618647</v>
      </c>
      <c r="G365" s="24">
        <v>-152461</v>
      </c>
    </row>
    <row r="366" spans="1:7" ht="24.75" customHeight="1">
      <c r="A366" s="44" t="s">
        <v>37</v>
      </c>
      <c r="B366" s="4">
        <v>-157421</v>
      </c>
      <c r="C366" s="3">
        <f t="shared" si="13"/>
        <v>2670885</v>
      </c>
      <c r="D366" s="3">
        <v>2670885</v>
      </c>
      <c r="E366" s="3"/>
      <c r="F366" s="31">
        <f t="shared" si="14"/>
        <v>2670885</v>
      </c>
      <c r="G366" s="4">
        <v>-157421</v>
      </c>
    </row>
    <row r="367" spans="1:7" ht="24.75" customHeight="1">
      <c r="A367" s="22" t="s">
        <v>33</v>
      </c>
      <c r="B367" s="4">
        <v>-145250</v>
      </c>
      <c r="C367" s="3">
        <f t="shared" si="13"/>
        <v>1383116</v>
      </c>
      <c r="D367" s="3">
        <v>1383116</v>
      </c>
      <c r="E367" s="3"/>
      <c r="F367" s="31">
        <f t="shared" si="14"/>
        <v>1383116</v>
      </c>
      <c r="G367" s="4">
        <v>-145250</v>
      </c>
    </row>
    <row r="368" spans="1:7" ht="24.75" customHeight="1">
      <c r="A368" s="22" t="s">
        <v>34</v>
      </c>
      <c r="B368" s="4">
        <v>-193086</v>
      </c>
      <c r="C368" s="3">
        <f t="shared" si="13"/>
        <v>3382931</v>
      </c>
      <c r="D368" s="3">
        <v>3382931</v>
      </c>
      <c r="E368" s="3"/>
      <c r="F368" s="31">
        <f t="shared" si="14"/>
        <v>3382931</v>
      </c>
      <c r="G368" s="4">
        <v>-193086</v>
      </c>
    </row>
    <row r="369" spans="1:7" ht="24.75" customHeight="1">
      <c r="A369" s="22" t="s">
        <v>4</v>
      </c>
      <c r="B369" s="4">
        <v>-142477</v>
      </c>
      <c r="C369" s="3">
        <f t="shared" si="13"/>
        <v>1553903</v>
      </c>
      <c r="D369" s="3">
        <v>1553903</v>
      </c>
      <c r="E369" s="3"/>
      <c r="F369" s="31">
        <f t="shared" si="14"/>
        <v>1553903</v>
      </c>
      <c r="G369" s="4">
        <v>-142477</v>
      </c>
    </row>
    <row r="370" spans="1:7" ht="24.75" customHeight="1">
      <c r="A370" s="41" t="s">
        <v>60</v>
      </c>
      <c r="B370" s="49">
        <v>-20294</v>
      </c>
      <c r="C370" s="3">
        <f t="shared" si="13"/>
        <v>235533</v>
      </c>
      <c r="D370" s="3">
        <v>235533</v>
      </c>
      <c r="E370" s="3"/>
      <c r="F370" s="31">
        <f t="shared" si="14"/>
        <v>235533</v>
      </c>
      <c r="G370" s="55">
        <v>-20294</v>
      </c>
    </row>
    <row r="371" spans="1:7" s="1" customFormat="1" ht="24.75" customHeight="1">
      <c r="A371" s="16" t="s">
        <v>8</v>
      </c>
      <c r="B371" s="9">
        <f aca="true" t="shared" si="15" ref="B371:G371">SUM(B365:B370)</f>
        <v>-810989</v>
      </c>
      <c r="C371" s="11">
        <f t="shared" si="15"/>
        <v>10845015</v>
      </c>
      <c r="D371" s="11">
        <f t="shared" si="15"/>
        <v>10845015</v>
      </c>
      <c r="E371" s="11">
        <f t="shared" si="15"/>
        <v>0</v>
      </c>
      <c r="F371" s="11">
        <f t="shared" si="15"/>
        <v>10845015</v>
      </c>
      <c r="G371" s="11">
        <f t="shared" si="15"/>
        <v>-810989</v>
      </c>
    </row>
    <row r="374" ht="15">
      <c r="A374" s="2"/>
    </row>
    <row r="391" ht="14.25">
      <c r="F391" s="1"/>
    </row>
    <row r="392" ht="14.25">
      <c r="F392" s="1"/>
    </row>
    <row r="393" ht="14.25">
      <c r="F393" s="1"/>
    </row>
    <row r="394" ht="14.25">
      <c r="F394" s="1"/>
    </row>
    <row r="395" ht="14.25">
      <c r="F395" s="1"/>
    </row>
    <row r="396" ht="12.75">
      <c r="F396"/>
    </row>
    <row r="397" ht="12.75">
      <c r="F397"/>
    </row>
    <row r="398" ht="12.75">
      <c r="F398"/>
    </row>
    <row r="399" spans="5:6" ht="12.75">
      <c r="E399" s="35" t="s">
        <v>77</v>
      </c>
      <c r="F399" s="58"/>
    </row>
    <row r="400" spans="5:6" ht="12.75">
      <c r="E400" s="35" t="s">
        <v>82</v>
      </c>
      <c r="F400" s="58"/>
    </row>
    <row r="401" spans="5:6" ht="12.75">
      <c r="E401" s="58" t="s">
        <v>0</v>
      </c>
      <c r="F401" s="58"/>
    </row>
    <row r="402" spans="5:6" ht="14.25">
      <c r="E402" s="12" t="s">
        <v>68</v>
      </c>
      <c r="F402" s="7"/>
    </row>
    <row r="403" spans="5:6" ht="14.25">
      <c r="E403" s="12"/>
      <c r="F403" s="7"/>
    </row>
    <row r="404" spans="5:6" ht="14.25">
      <c r="E404" s="12"/>
      <c r="F404" s="7"/>
    </row>
    <row r="405" spans="5:6" ht="14.25">
      <c r="E405" s="12"/>
      <c r="F405" s="7"/>
    </row>
    <row r="407" spans="1:7" ht="15.75">
      <c r="A407" s="103" t="s">
        <v>6</v>
      </c>
      <c r="B407" s="103"/>
      <c r="C407" s="103"/>
      <c r="D407" s="103"/>
      <c r="E407" s="103"/>
      <c r="F407" s="103"/>
      <c r="G407" s="103"/>
    </row>
    <row r="408" spans="1:5" ht="14.25">
      <c r="A408" s="33"/>
      <c r="B408" s="18"/>
      <c r="C408" s="33"/>
      <c r="D408" s="33"/>
      <c r="E408" s="33"/>
    </row>
    <row r="409" spans="1:7" ht="14.25" customHeight="1">
      <c r="A409" s="98" t="s">
        <v>38</v>
      </c>
      <c r="B409" s="98"/>
      <c r="C409" s="98"/>
      <c r="D409" s="98"/>
      <c r="E409" s="98"/>
      <c r="F409" s="98"/>
      <c r="G409" s="98"/>
    </row>
    <row r="410" spans="1:5" ht="14.25">
      <c r="A410" s="40"/>
      <c r="B410" s="54"/>
      <c r="C410" s="40"/>
      <c r="D410" s="40"/>
      <c r="E410" s="40"/>
    </row>
    <row r="411" spans="1:5" ht="14.25">
      <c r="A411" s="38"/>
      <c r="B411" s="50"/>
      <c r="C411" s="38"/>
      <c r="D411" s="38"/>
      <c r="E411" s="38"/>
    </row>
    <row r="412" spans="1:7" ht="15" customHeight="1">
      <c r="A412" s="99" t="s">
        <v>1</v>
      </c>
      <c r="B412" s="100" t="s">
        <v>57</v>
      </c>
      <c r="C412" s="99" t="s">
        <v>10</v>
      </c>
      <c r="D412" s="99" t="s">
        <v>5</v>
      </c>
      <c r="E412" s="99"/>
      <c r="F412" s="102" t="s">
        <v>11</v>
      </c>
      <c r="G412" s="100" t="s">
        <v>58</v>
      </c>
    </row>
    <row r="413" spans="1:7" ht="30.75" customHeight="1">
      <c r="A413" s="99"/>
      <c r="B413" s="101"/>
      <c r="C413" s="99"/>
      <c r="D413" s="32" t="s">
        <v>13</v>
      </c>
      <c r="E413" s="32" t="s">
        <v>14</v>
      </c>
      <c r="F413" s="102"/>
      <c r="G413" s="101"/>
    </row>
    <row r="414" spans="1:7" ht="24.75" customHeight="1">
      <c r="A414" s="14" t="s">
        <v>39</v>
      </c>
      <c r="B414" s="55">
        <v>-13767</v>
      </c>
      <c r="C414" s="3">
        <f>SUM(D414:E414)</f>
        <v>253773</v>
      </c>
      <c r="D414" s="3">
        <v>253773</v>
      </c>
      <c r="E414" s="3"/>
      <c r="F414" s="31">
        <f>SUM(D414:E414)</f>
        <v>253773</v>
      </c>
      <c r="G414" s="55">
        <v>-13767</v>
      </c>
    </row>
    <row r="415" spans="1:7" ht="24.75" customHeight="1">
      <c r="A415" s="14"/>
      <c r="B415" s="55"/>
      <c r="C415" s="3"/>
      <c r="D415" s="3"/>
      <c r="E415" s="3"/>
      <c r="F415" s="31"/>
      <c r="G415" s="3"/>
    </row>
    <row r="416" spans="1:7" ht="24.75" customHeight="1">
      <c r="A416" s="14"/>
      <c r="B416" s="55"/>
      <c r="C416" s="3"/>
      <c r="D416" s="3"/>
      <c r="E416" s="3"/>
      <c r="F416" s="31"/>
      <c r="G416" s="3"/>
    </row>
    <row r="417" spans="1:7" s="1" customFormat="1" ht="24.75" customHeight="1">
      <c r="A417" s="27" t="s">
        <v>8</v>
      </c>
      <c r="B417" s="10">
        <f aca="true" t="shared" si="16" ref="B417:G417">SUM(B414:B416)</f>
        <v>-13767</v>
      </c>
      <c r="C417" s="11">
        <f t="shared" si="16"/>
        <v>253773</v>
      </c>
      <c r="D417" s="11">
        <f t="shared" si="16"/>
        <v>253773</v>
      </c>
      <c r="E417" s="11">
        <f t="shared" si="16"/>
        <v>0</v>
      </c>
      <c r="F417" s="11">
        <f t="shared" si="16"/>
        <v>253773</v>
      </c>
      <c r="G417" s="11">
        <f t="shared" si="16"/>
        <v>-13767</v>
      </c>
    </row>
    <row r="420" ht="15">
      <c r="A420" s="2"/>
    </row>
    <row r="444" ht="12.75">
      <c r="F444"/>
    </row>
    <row r="445" ht="14.25">
      <c r="F445" s="1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spans="5:6" ht="12.75">
      <c r="E451" s="35" t="s">
        <v>78</v>
      </c>
      <c r="F451" s="58"/>
    </row>
    <row r="452" spans="5:6" ht="12.75">
      <c r="E452" s="35" t="s">
        <v>82</v>
      </c>
      <c r="F452" s="58"/>
    </row>
    <row r="453" spans="5:6" ht="12.75">
      <c r="E453" s="58" t="s">
        <v>0</v>
      </c>
      <c r="F453" s="58"/>
    </row>
    <row r="454" spans="5:6" ht="14.25">
      <c r="E454" s="12" t="s">
        <v>68</v>
      </c>
      <c r="F454" s="7"/>
    </row>
    <row r="455" spans="5:6" ht="14.25">
      <c r="E455" s="12"/>
      <c r="F455" s="7"/>
    </row>
    <row r="456" spans="5:6" ht="14.25">
      <c r="E456" s="12"/>
      <c r="F456" s="7"/>
    </row>
    <row r="457" spans="5:6" ht="14.25">
      <c r="E457" s="12"/>
      <c r="F457" s="7"/>
    </row>
    <row r="459" spans="1:7" ht="15.75">
      <c r="A459" s="103" t="s">
        <v>6</v>
      </c>
      <c r="B459" s="103"/>
      <c r="C459" s="103"/>
      <c r="D459" s="103"/>
      <c r="E459" s="103"/>
      <c r="F459" s="103"/>
      <c r="G459" s="103"/>
    </row>
    <row r="460" spans="1:5" ht="14.25">
      <c r="A460" s="33"/>
      <c r="B460" s="18"/>
      <c r="C460" s="33"/>
      <c r="D460" s="33"/>
      <c r="E460" s="33"/>
    </row>
    <row r="461" spans="1:7" ht="14.25" customHeight="1">
      <c r="A461" s="98" t="s">
        <v>40</v>
      </c>
      <c r="B461" s="98"/>
      <c r="C461" s="98"/>
      <c r="D461" s="98"/>
      <c r="E461" s="98"/>
      <c r="F461" s="98"/>
      <c r="G461" s="98"/>
    </row>
    <row r="462" spans="1:5" ht="14.25">
      <c r="A462" s="38"/>
      <c r="B462" s="50"/>
      <c r="C462" s="38"/>
      <c r="D462" s="38"/>
      <c r="E462" s="38"/>
    </row>
    <row r="463" spans="1:5" ht="14.25">
      <c r="A463" s="38"/>
      <c r="B463" s="50"/>
      <c r="C463" s="38"/>
      <c r="D463" s="38"/>
      <c r="E463" s="38"/>
    </row>
    <row r="464" spans="1:7" ht="15" customHeight="1">
      <c r="A464" s="99" t="s">
        <v>1</v>
      </c>
      <c r="B464" s="100" t="s">
        <v>57</v>
      </c>
      <c r="C464" s="99" t="s">
        <v>10</v>
      </c>
      <c r="D464" s="99" t="s">
        <v>5</v>
      </c>
      <c r="E464" s="99"/>
      <c r="F464" s="102" t="s">
        <v>11</v>
      </c>
      <c r="G464" s="104" t="s">
        <v>58</v>
      </c>
    </row>
    <row r="465" spans="1:7" ht="30" customHeight="1">
      <c r="A465" s="99"/>
      <c r="B465" s="101"/>
      <c r="C465" s="99"/>
      <c r="D465" s="32" t="s">
        <v>13</v>
      </c>
      <c r="E465" s="32" t="s">
        <v>14</v>
      </c>
      <c r="F465" s="102"/>
      <c r="G465" s="104"/>
    </row>
    <row r="466" spans="1:7" ht="24.75" customHeight="1">
      <c r="A466" s="41" t="s">
        <v>61</v>
      </c>
      <c r="B466" s="5">
        <v>-47729</v>
      </c>
      <c r="C466" s="6">
        <f>SUM(D466:E466)</f>
        <v>1374892</v>
      </c>
      <c r="D466" s="6">
        <v>1120892</v>
      </c>
      <c r="E466" s="6">
        <v>254000</v>
      </c>
      <c r="F466" s="6">
        <f>SUM(D466:E466)</f>
        <v>1374892</v>
      </c>
      <c r="G466" s="4">
        <v>-47729</v>
      </c>
    </row>
    <row r="467" spans="1:7" ht="24.75" customHeight="1">
      <c r="A467" s="41" t="s">
        <v>62</v>
      </c>
      <c r="B467" s="52"/>
      <c r="C467" s="3"/>
      <c r="D467" s="3"/>
      <c r="E467" s="3"/>
      <c r="F467" s="31"/>
      <c r="G467" s="3"/>
    </row>
    <row r="468" spans="1:7" ht="24.75" customHeight="1">
      <c r="A468" s="41" t="s">
        <v>63</v>
      </c>
      <c r="B468" s="52"/>
      <c r="C468" s="3"/>
      <c r="D468" s="3"/>
      <c r="E468" s="3"/>
      <c r="F468" s="31"/>
      <c r="G468" s="3"/>
    </row>
    <row r="469" spans="1:7" s="1" customFormat="1" ht="24.75" customHeight="1">
      <c r="A469" s="16" t="s">
        <v>8</v>
      </c>
      <c r="B469" s="9">
        <f aca="true" t="shared" si="17" ref="B469:G469">SUM(B466:B468)</f>
        <v>-47729</v>
      </c>
      <c r="C469" s="11">
        <f t="shared" si="17"/>
        <v>1374892</v>
      </c>
      <c r="D469" s="11">
        <f t="shared" si="17"/>
        <v>1120892</v>
      </c>
      <c r="E469" s="11">
        <f t="shared" si="17"/>
        <v>254000</v>
      </c>
      <c r="F469" s="11">
        <f t="shared" si="17"/>
        <v>1374892</v>
      </c>
      <c r="G469" s="11">
        <f t="shared" si="17"/>
        <v>-47729</v>
      </c>
    </row>
    <row r="472" ht="15">
      <c r="A472" s="2"/>
    </row>
    <row r="498" ht="14.25">
      <c r="F498" s="1"/>
    </row>
    <row r="499" ht="14.25">
      <c r="F499" s="1"/>
    </row>
    <row r="500" ht="14.25">
      <c r="F500" s="1"/>
    </row>
    <row r="501" ht="14.25">
      <c r="F501" s="1"/>
    </row>
    <row r="502" spans="5:6" ht="12.75">
      <c r="E502" s="35" t="s">
        <v>79</v>
      </c>
      <c r="F502" s="58"/>
    </row>
    <row r="503" spans="5:6" ht="12.75">
      <c r="E503" s="35" t="s">
        <v>82</v>
      </c>
      <c r="F503" s="58"/>
    </row>
    <row r="504" spans="5:6" ht="12.75">
      <c r="E504" s="58" t="s">
        <v>0</v>
      </c>
      <c r="F504" s="58"/>
    </row>
    <row r="505" spans="5:6" ht="14.25">
      <c r="E505" s="12" t="s">
        <v>68</v>
      </c>
      <c r="F505" s="7"/>
    </row>
    <row r="506" ht="12.75">
      <c r="F506"/>
    </row>
    <row r="507" ht="12.75">
      <c r="F507"/>
    </row>
    <row r="508" ht="12.75">
      <c r="F508"/>
    </row>
    <row r="509" ht="12.75">
      <c r="F509"/>
    </row>
    <row r="510" spans="1:7" ht="15.75">
      <c r="A510" s="103" t="s">
        <v>7</v>
      </c>
      <c r="B510" s="103"/>
      <c r="C510" s="103"/>
      <c r="D510" s="103"/>
      <c r="E510" s="103"/>
      <c r="F510" s="103"/>
      <c r="G510" s="103"/>
    </row>
    <row r="511" spans="1:6" ht="12.75">
      <c r="A511" s="33"/>
      <c r="B511" s="18"/>
      <c r="C511" s="33"/>
      <c r="D511" s="33"/>
      <c r="E511" s="33"/>
      <c r="F511" s="7"/>
    </row>
    <row r="512" spans="1:7" ht="12.75">
      <c r="A512" s="98" t="s">
        <v>41</v>
      </c>
      <c r="B512" s="98"/>
      <c r="C512" s="98"/>
      <c r="D512" s="98"/>
      <c r="E512" s="98"/>
      <c r="F512" s="98"/>
      <c r="G512" s="98"/>
    </row>
    <row r="513" spans="1:6" ht="12.75">
      <c r="A513" s="38"/>
      <c r="B513" s="50"/>
      <c r="C513" s="38"/>
      <c r="D513" s="38"/>
      <c r="E513" s="38"/>
      <c r="F513" s="7"/>
    </row>
    <row r="514" spans="1:6" ht="12.75">
      <c r="A514" s="38"/>
      <c r="B514" s="50"/>
      <c r="C514" s="38"/>
      <c r="D514" s="38"/>
      <c r="E514" s="38"/>
      <c r="F514" s="7"/>
    </row>
    <row r="515" spans="1:7" ht="15" customHeight="1">
      <c r="A515" s="99" t="s">
        <v>1</v>
      </c>
      <c r="B515" s="100" t="s">
        <v>57</v>
      </c>
      <c r="C515" s="99" t="s">
        <v>10</v>
      </c>
      <c r="D515" s="99" t="s">
        <v>5</v>
      </c>
      <c r="E515" s="99"/>
      <c r="F515" s="102" t="s">
        <v>11</v>
      </c>
      <c r="G515" s="100" t="s">
        <v>58</v>
      </c>
    </row>
    <row r="516" spans="1:7" ht="27.75" customHeight="1">
      <c r="A516" s="99"/>
      <c r="B516" s="101"/>
      <c r="C516" s="99"/>
      <c r="D516" s="32" t="s">
        <v>13</v>
      </c>
      <c r="E516" s="32" t="s">
        <v>14</v>
      </c>
      <c r="F516" s="102"/>
      <c r="G516" s="101"/>
    </row>
    <row r="517" spans="1:7" ht="20.25" customHeight="1">
      <c r="A517" s="47" t="s">
        <v>15</v>
      </c>
      <c r="B517" s="49">
        <v>-9683</v>
      </c>
      <c r="C517" s="31">
        <f aca="true" t="shared" si="18" ref="C517:C525">SUM(D517:E517)</f>
        <v>238159</v>
      </c>
      <c r="D517" s="31">
        <v>161359</v>
      </c>
      <c r="E517" s="31">
        <v>76800</v>
      </c>
      <c r="F517" s="42">
        <f aca="true" t="shared" si="19" ref="F517:F525">SUM(D517:E517)</f>
        <v>238159</v>
      </c>
      <c r="G517" s="55">
        <v>-9683</v>
      </c>
    </row>
    <row r="518" spans="1:7" ht="22.5" customHeight="1">
      <c r="A518" s="47" t="s">
        <v>16</v>
      </c>
      <c r="B518" s="49">
        <v>-7998</v>
      </c>
      <c r="C518" s="31">
        <f t="shared" si="18"/>
        <v>208496</v>
      </c>
      <c r="D518" s="31">
        <v>148016</v>
      </c>
      <c r="E518" s="31">
        <v>60480</v>
      </c>
      <c r="F518" s="42">
        <f t="shared" si="19"/>
        <v>208496</v>
      </c>
      <c r="G518" s="55">
        <v>-7998</v>
      </c>
    </row>
    <row r="519" spans="1:7" ht="22.5" customHeight="1">
      <c r="A519" s="47" t="s">
        <v>17</v>
      </c>
      <c r="B519" s="49">
        <v>-8636</v>
      </c>
      <c r="C519" s="31">
        <f t="shared" si="18"/>
        <v>195727</v>
      </c>
      <c r="D519" s="31">
        <v>136927</v>
      </c>
      <c r="E519" s="31">
        <v>58800</v>
      </c>
      <c r="F519" s="42">
        <f t="shared" si="19"/>
        <v>195727</v>
      </c>
      <c r="G519" s="3">
        <v>-8636</v>
      </c>
    </row>
    <row r="520" spans="1:7" ht="24.75" customHeight="1">
      <c r="A520" s="47" t="s">
        <v>18</v>
      </c>
      <c r="B520" s="49">
        <v>-12451</v>
      </c>
      <c r="C520" s="31">
        <f t="shared" si="18"/>
        <v>283286</v>
      </c>
      <c r="D520" s="31">
        <v>194486</v>
      </c>
      <c r="E520" s="31">
        <v>88800</v>
      </c>
      <c r="F520" s="42">
        <f t="shared" si="19"/>
        <v>283286</v>
      </c>
      <c r="G520" s="55">
        <v>-12451</v>
      </c>
    </row>
    <row r="521" spans="1:7" ht="24.75" customHeight="1">
      <c r="A521" s="47" t="s">
        <v>19</v>
      </c>
      <c r="B521" s="49">
        <v>-14543</v>
      </c>
      <c r="C521" s="31">
        <f t="shared" si="18"/>
        <v>323190</v>
      </c>
      <c r="D521" s="31">
        <v>216990</v>
      </c>
      <c r="E521" s="31">
        <v>106200</v>
      </c>
      <c r="F521" s="42">
        <f t="shared" si="19"/>
        <v>323190</v>
      </c>
      <c r="G521" s="55">
        <v>-14543</v>
      </c>
    </row>
    <row r="522" spans="1:7" ht="24.75" customHeight="1">
      <c r="A522" s="47" t="s">
        <v>20</v>
      </c>
      <c r="B522" s="49">
        <v>-19934</v>
      </c>
      <c r="C522" s="31">
        <f t="shared" si="18"/>
        <v>279838</v>
      </c>
      <c r="D522" s="31">
        <v>161838</v>
      </c>
      <c r="E522" s="31">
        <v>118000</v>
      </c>
      <c r="F522" s="42">
        <f t="shared" si="19"/>
        <v>279838</v>
      </c>
      <c r="G522" s="55">
        <v>-19934</v>
      </c>
    </row>
    <row r="523" spans="1:7" ht="24.75" customHeight="1">
      <c r="A523" s="47" t="s">
        <v>24</v>
      </c>
      <c r="B523" s="49">
        <v>-3119</v>
      </c>
      <c r="C523" s="31">
        <f t="shared" si="18"/>
        <v>84150</v>
      </c>
      <c r="D523" s="31">
        <v>43350</v>
      </c>
      <c r="E523" s="31">
        <v>40800</v>
      </c>
      <c r="F523" s="42">
        <f t="shared" si="19"/>
        <v>84150</v>
      </c>
      <c r="G523" s="55">
        <v>-3119</v>
      </c>
    </row>
    <row r="524" spans="1:7" ht="24.75" customHeight="1">
      <c r="A524" s="47" t="s">
        <v>65</v>
      </c>
      <c r="B524" s="49">
        <v>-706</v>
      </c>
      <c r="C524" s="31">
        <f t="shared" si="18"/>
        <v>118250</v>
      </c>
      <c r="D524" s="31">
        <v>74090</v>
      </c>
      <c r="E524" s="31">
        <v>44160</v>
      </c>
      <c r="F524" s="42">
        <f t="shared" si="19"/>
        <v>118250</v>
      </c>
      <c r="G524" s="55">
        <v>-706</v>
      </c>
    </row>
    <row r="525" spans="1:7" ht="24.75" customHeight="1">
      <c r="A525" s="30" t="s">
        <v>22</v>
      </c>
      <c r="B525" s="49">
        <v>-660</v>
      </c>
      <c r="C525" s="31">
        <f t="shared" si="18"/>
        <v>130158</v>
      </c>
      <c r="D525" s="31">
        <v>92418</v>
      </c>
      <c r="E525" s="31">
        <v>37740</v>
      </c>
      <c r="F525" s="42">
        <f t="shared" si="19"/>
        <v>130158</v>
      </c>
      <c r="G525" s="55">
        <v>-660</v>
      </c>
    </row>
    <row r="526" spans="1:7" ht="24.75" customHeight="1">
      <c r="A526" s="19" t="s">
        <v>8</v>
      </c>
      <c r="B526" s="20">
        <f aca="true" t="shared" si="20" ref="B526:G526">SUM(B517:B525)</f>
        <v>-77730</v>
      </c>
      <c r="C526" s="15">
        <f t="shared" si="20"/>
        <v>1861254</v>
      </c>
      <c r="D526" s="15">
        <f t="shared" si="20"/>
        <v>1229474</v>
      </c>
      <c r="E526" s="15">
        <f t="shared" si="20"/>
        <v>631780</v>
      </c>
      <c r="F526" s="15">
        <f t="shared" si="20"/>
        <v>1861254</v>
      </c>
      <c r="G526" s="15">
        <f t="shared" si="20"/>
        <v>-77730</v>
      </c>
    </row>
    <row r="527" ht="12.75">
      <c r="F527"/>
    </row>
    <row r="528" spans="5:6" ht="12.75">
      <c r="E528" s="7"/>
      <c r="F528"/>
    </row>
    <row r="529" spans="1:6" ht="15">
      <c r="A529" s="2"/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4.25">
      <c r="F547" s="1"/>
    </row>
    <row r="548" ht="14.25">
      <c r="F548" s="1"/>
    </row>
    <row r="549" ht="14.25">
      <c r="F549" s="1"/>
    </row>
    <row r="550" ht="14.25">
      <c r="F550" s="1"/>
    </row>
    <row r="551" ht="14.25">
      <c r="F551" s="1"/>
    </row>
    <row r="552" spans="5:6" ht="12.75">
      <c r="E552" s="35" t="s">
        <v>80</v>
      </c>
      <c r="F552" s="58"/>
    </row>
    <row r="553" spans="5:6" ht="12.75">
      <c r="E553" s="35" t="s">
        <v>82</v>
      </c>
      <c r="F553" s="58"/>
    </row>
    <row r="554" spans="5:6" ht="12.75">
      <c r="E554" s="58" t="s">
        <v>0</v>
      </c>
      <c r="F554" s="58"/>
    </row>
    <row r="555" spans="5:6" ht="14.25">
      <c r="E555" s="12" t="s">
        <v>68</v>
      </c>
      <c r="F555" s="7"/>
    </row>
    <row r="556" spans="5:6" ht="14.25">
      <c r="E556" s="12"/>
      <c r="F556" s="7"/>
    </row>
    <row r="557" spans="5:6" ht="14.25">
      <c r="E557" s="12"/>
      <c r="F557" s="7"/>
    </row>
    <row r="558" ht="12.75">
      <c r="F558"/>
    </row>
    <row r="559" ht="12.75">
      <c r="F559" s="7"/>
    </row>
    <row r="560" spans="1:7" ht="15.75">
      <c r="A560" s="103" t="s">
        <v>7</v>
      </c>
      <c r="B560" s="103"/>
      <c r="C560" s="103"/>
      <c r="D560" s="103"/>
      <c r="E560" s="103"/>
      <c r="F560" s="103"/>
      <c r="G560" s="103"/>
    </row>
    <row r="561" spans="1:6" ht="12.75">
      <c r="A561" s="33"/>
      <c r="B561" s="18"/>
      <c r="C561" s="33"/>
      <c r="D561" s="33"/>
      <c r="E561" s="33"/>
      <c r="F561" s="7"/>
    </row>
    <row r="562" spans="1:7" ht="12.75">
      <c r="A562" s="98" t="s">
        <v>51</v>
      </c>
      <c r="B562" s="98"/>
      <c r="C562" s="98"/>
      <c r="D562" s="98"/>
      <c r="E562" s="98"/>
      <c r="F562" s="98"/>
      <c r="G562" s="98"/>
    </row>
    <row r="563" spans="1:7" ht="12.75">
      <c r="A563" s="98" t="s">
        <v>52</v>
      </c>
      <c r="B563" s="98"/>
      <c r="C563" s="98"/>
      <c r="D563" s="98"/>
      <c r="E563" s="98"/>
      <c r="F563" s="98"/>
      <c r="G563" s="98"/>
    </row>
    <row r="564" spans="1:6" ht="12.75">
      <c r="A564" s="38"/>
      <c r="B564" s="50"/>
      <c r="C564" s="38"/>
      <c r="D564" s="38"/>
      <c r="E564" s="38"/>
      <c r="F564" s="7"/>
    </row>
    <row r="565" spans="1:6" ht="12.75">
      <c r="A565" s="38"/>
      <c r="B565" s="50"/>
      <c r="C565" s="38"/>
      <c r="D565" s="38"/>
      <c r="E565" s="38"/>
      <c r="F565" s="7"/>
    </row>
    <row r="566" spans="1:6" ht="12.75">
      <c r="A566" s="38"/>
      <c r="B566" s="50"/>
      <c r="C566" s="38"/>
      <c r="D566" s="38"/>
      <c r="E566" s="38"/>
      <c r="F566" s="7"/>
    </row>
    <row r="567" spans="1:7" ht="15" customHeight="1">
      <c r="A567" s="99" t="s">
        <v>1</v>
      </c>
      <c r="B567" s="100" t="s">
        <v>57</v>
      </c>
      <c r="C567" s="99" t="s">
        <v>10</v>
      </c>
      <c r="D567" s="99" t="s">
        <v>5</v>
      </c>
      <c r="E567" s="99"/>
      <c r="F567" s="102" t="s">
        <v>11</v>
      </c>
      <c r="G567" s="100" t="s">
        <v>58</v>
      </c>
    </row>
    <row r="568" spans="1:7" ht="29.25" customHeight="1">
      <c r="A568" s="99"/>
      <c r="B568" s="101"/>
      <c r="C568" s="99"/>
      <c r="D568" s="32" t="s">
        <v>13</v>
      </c>
      <c r="E568" s="32" t="s">
        <v>14</v>
      </c>
      <c r="F568" s="102"/>
      <c r="G568" s="101"/>
    </row>
    <row r="569" spans="1:7" ht="30" customHeight="1">
      <c r="A569" s="59" t="s">
        <v>66</v>
      </c>
      <c r="B569" s="49">
        <v>-70777</v>
      </c>
      <c r="C569" s="31">
        <f>SUM(D569:E569)</f>
        <v>717328</v>
      </c>
      <c r="D569" s="31">
        <v>717328</v>
      </c>
      <c r="E569" s="31"/>
      <c r="F569" s="31">
        <f>SUM(D569:E569)</f>
        <v>717328</v>
      </c>
      <c r="G569" s="55">
        <v>-70777</v>
      </c>
    </row>
    <row r="570" spans="1:7" ht="24.75" customHeight="1">
      <c r="A570" s="37"/>
      <c r="B570" s="49"/>
      <c r="C570" s="31"/>
      <c r="D570" s="31"/>
      <c r="E570" s="31"/>
      <c r="F570" s="3"/>
      <c r="G570" s="3"/>
    </row>
    <row r="571" spans="1:7" ht="24.75" customHeight="1">
      <c r="A571" s="37"/>
      <c r="B571" s="49"/>
      <c r="C571" s="31"/>
      <c r="D571" s="31"/>
      <c r="E571" s="31"/>
      <c r="F571" s="3"/>
      <c r="G571" s="3"/>
    </row>
    <row r="572" spans="1:7" ht="24.75" customHeight="1">
      <c r="A572" s="37"/>
      <c r="B572" s="49"/>
      <c r="C572" s="31"/>
      <c r="D572" s="31"/>
      <c r="E572" s="31"/>
      <c r="F572" s="3"/>
      <c r="G572" s="3"/>
    </row>
    <row r="573" spans="1:7" ht="24.75" customHeight="1">
      <c r="A573" s="19" t="s">
        <v>8</v>
      </c>
      <c r="B573" s="20">
        <f aca="true" t="shared" si="21" ref="B573:G573">SUM(B569:B572)</f>
        <v>-70777</v>
      </c>
      <c r="C573" s="15">
        <f t="shared" si="21"/>
        <v>717328</v>
      </c>
      <c r="D573" s="15">
        <f t="shared" si="21"/>
        <v>717328</v>
      </c>
      <c r="E573" s="15">
        <f t="shared" si="21"/>
        <v>0</v>
      </c>
      <c r="F573" s="15">
        <f t="shared" si="21"/>
        <v>717328</v>
      </c>
      <c r="G573" s="15">
        <f t="shared" si="21"/>
        <v>-70777</v>
      </c>
    </row>
    <row r="574" ht="12.75">
      <c r="F574" s="7"/>
    </row>
    <row r="575" ht="12.75">
      <c r="F575" s="7"/>
    </row>
    <row r="576" ht="12.75">
      <c r="F576" s="7"/>
    </row>
    <row r="577" spans="1:6" ht="15">
      <c r="A577" s="2"/>
      <c r="F577" s="7"/>
    </row>
    <row r="578" ht="12.75">
      <c r="F578" s="7"/>
    </row>
    <row r="579" ht="12.75">
      <c r="F579" s="7"/>
    </row>
    <row r="580" ht="12.75">
      <c r="F580" s="7"/>
    </row>
    <row r="581" ht="12.75">
      <c r="F581" s="7"/>
    </row>
    <row r="582" ht="12.75">
      <c r="F582" s="7"/>
    </row>
    <row r="583" ht="12.75">
      <c r="F583" s="7"/>
    </row>
    <row r="584" ht="12.75">
      <c r="F584" s="7"/>
    </row>
    <row r="585" ht="12.75">
      <c r="F585" s="7"/>
    </row>
    <row r="586" ht="12.75">
      <c r="F586" s="7"/>
    </row>
    <row r="587" ht="12.75">
      <c r="F587" s="7"/>
    </row>
    <row r="588" ht="12.75">
      <c r="F588" s="7"/>
    </row>
    <row r="589" ht="12.75">
      <c r="F589" s="7"/>
    </row>
    <row r="590" ht="12.75">
      <c r="F590" s="7"/>
    </row>
    <row r="591" ht="12.75">
      <c r="F591" s="7"/>
    </row>
    <row r="592" ht="12.75">
      <c r="F592" s="7"/>
    </row>
    <row r="593" ht="12.75">
      <c r="F593" s="7"/>
    </row>
    <row r="594" ht="12.75">
      <c r="F594" s="7"/>
    </row>
    <row r="595" ht="12.75">
      <c r="F595" s="7"/>
    </row>
    <row r="596" ht="12.75">
      <c r="F596" s="7"/>
    </row>
    <row r="597" ht="12.75">
      <c r="F597" s="7"/>
    </row>
    <row r="598" ht="12.75">
      <c r="F598" s="7"/>
    </row>
    <row r="599" ht="12.75">
      <c r="F599" s="7"/>
    </row>
    <row r="600" ht="12.75">
      <c r="F600"/>
    </row>
    <row r="601" ht="14.25">
      <c r="F601" s="1"/>
    </row>
    <row r="602" ht="14.25">
      <c r="F602" s="1"/>
    </row>
    <row r="603" ht="14.25">
      <c r="F603" s="1"/>
    </row>
    <row r="604" ht="14.25">
      <c r="F604" s="1"/>
    </row>
    <row r="605" spans="5:6" ht="12.75">
      <c r="E605" s="35" t="s">
        <v>81</v>
      </c>
      <c r="F605" s="58"/>
    </row>
    <row r="606" spans="5:6" ht="12.75">
      <c r="E606" s="35" t="s">
        <v>82</v>
      </c>
      <c r="F606" s="58"/>
    </row>
    <row r="607" spans="5:6" ht="12.75">
      <c r="E607" s="58" t="s">
        <v>0</v>
      </c>
      <c r="F607" s="58"/>
    </row>
    <row r="608" spans="5:6" ht="14.25">
      <c r="E608" s="12" t="s">
        <v>68</v>
      </c>
      <c r="F608" s="7"/>
    </row>
    <row r="609" spans="5:6" ht="14.25">
      <c r="E609" s="12"/>
      <c r="F609" s="7"/>
    </row>
    <row r="610" spans="5:6" ht="14.25">
      <c r="E610" s="12"/>
      <c r="F610" s="7"/>
    </row>
    <row r="611" ht="12.75">
      <c r="F611" s="7"/>
    </row>
    <row r="612" ht="12.75">
      <c r="F612" s="7"/>
    </row>
    <row r="613" spans="1:7" ht="15.75">
      <c r="A613" s="103" t="s">
        <v>7</v>
      </c>
      <c r="B613" s="103"/>
      <c r="C613" s="103"/>
      <c r="D613" s="103"/>
      <c r="E613" s="103"/>
      <c r="F613" s="103"/>
      <c r="G613" s="103"/>
    </row>
    <row r="614" spans="1:6" ht="12.75">
      <c r="A614" s="33"/>
      <c r="B614" s="18"/>
      <c r="C614" s="33"/>
      <c r="D614" s="33"/>
      <c r="E614" s="33"/>
      <c r="F614" s="7"/>
    </row>
    <row r="615" spans="1:7" ht="12.75">
      <c r="A615" s="98" t="s">
        <v>53</v>
      </c>
      <c r="B615" s="98"/>
      <c r="C615" s="98"/>
      <c r="D615" s="98"/>
      <c r="E615" s="98"/>
      <c r="F615" s="98"/>
      <c r="G615" s="98"/>
    </row>
    <row r="616" spans="1:6" ht="12.75">
      <c r="A616" s="38"/>
      <c r="B616" s="50"/>
      <c r="C616" s="38"/>
      <c r="D616" s="38"/>
      <c r="E616" s="38"/>
      <c r="F616" s="7"/>
    </row>
    <row r="617" spans="1:6" ht="12.75">
      <c r="A617" s="38"/>
      <c r="B617" s="50"/>
      <c r="C617" s="38"/>
      <c r="D617" s="38"/>
      <c r="E617" s="38"/>
      <c r="F617" s="7"/>
    </row>
    <row r="618" spans="1:7" ht="15" customHeight="1">
      <c r="A618" s="99" t="s">
        <v>1</v>
      </c>
      <c r="B618" s="100" t="s">
        <v>57</v>
      </c>
      <c r="C618" s="99" t="s">
        <v>10</v>
      </c>
      <c r="D618" s="99" t="s">
        <v>5</v>
      </c>
      <c r="E618" s="99"/>
      <c r="F618" s="102" t="s">
        <v>11</v>
      </c>
      <c r="G618" s="100" t="s">
        <v>58</v>
      </c>
    </row>
    <row r="619" spans="1:7" ht="30.75" customHeight="1">
      <c r="A619" s="99"/>
      <c r="B619" s="101"/>
      <c r="C619" s="99"/>
      <c r="D619" s="32" t="s">
        <v>13</v>
      </c>
      <c r="E619" s="32" t="s">
        <v>14</v>
      </c>
      <c r="F619" s="102"/>
      <c r="G619" s="101"/>
    </row>
    <row r="620" spans="1:7" ht="24.75" customHeight="1">
      <c r="A620" s="37" t="s">
        <v>54</v>
      </c>
      <c r="B620" s="49">
        <v>-92610</v>
      </c>
      <c r="C620" s="31">
        <f>SUM(D620:E620)</f>
        <v>1317266</v>
      </c>
      <c r="D620" s="31">
        <v>957966</v>
      </c>
      <c r="E620" s="31">
        <v>359300</v>
      </c>
      <c r="F620" s="31">
        <f>SUM(D620:E620)</f>
        <v>1317266</v>
      </c>
      <c r="G620" s="55">
        <v>-92610</v>
      </c>
    </row>
    <row r="621" spans="1:8" ht="24.75" customHeight="1">
      <c r="A621" s="37" t="s">
        <v>55</v>
      </c>
      <c r="B621" s="49">
        <v>-53572</v>
      </c>
      <c r="C621" s="31">
        <f>SUM(D621:E621)</f>
        <v>1165925</v>
      </c>
      <c r="D621" s="31">
        <v>800425</v>
      </c>
      <c r="E621" s="31">
        <v>365500</v>
      </c>
      <c r="F621" s="31">
        <f>SUM(D621:E621)</f>
        <v>1165925</v>
      </c>
      <c r="G621" s="55">
        <v>-53572</v>
      </c>
      <c r="H621" t="s">
        <v>67</v>
      </c>
    </row>
    <row r="622" spans="1:7" ht="24.75" customHeight="1">
      <c r="A622" s="37" t="s">
        <v>56</v>
      </c>
      <c r="B622" s="49">
        <v>-44619</v>
      </c>
      <c r="C622" s="31">
        <f>SUM(D622:E622)</f>
        <v>605214</v>
      </c>
      <c r="D622" s="31">
        <v>460292</v>
      </c>
      <c r="E622" s="31">
        <v>144922</v>
      </c>
      <c r="F622" s="31">
        <f>SUM(D622:E622)</f>
        <v>605214</v>
      </c>
      <c r="G622" s="55">
        <v>-44619</v>
      </c>
    </row>
    <row r="623" spans="1:7" ht="24.75" customHeight="1">
      <c r="A623" s="37"/>
      <c r="B623" s="49"/>
      <c r="C623" s="3"/>
      <c r="D623" s="3"/>
      <c r="E623" s="3"/>
      <c r="F623" s="31"/>
      <c r="G623" s="3"/>
    </row>
    <row r="624" spans="1:7" ht="24.75" customHeight="1">
      <c r="A624" s="37"/>
      <c r="B624" s="49"/>
      <c r="C624" s="3"/>
      <c r="D624" s="3"/>
      <c r="E624" s="3"/>
      <c r="F624" s="31"/>
      <c r="G624" s="3"/>
    </row>
    <row r="625" spans="1:7" ht="24.75" customHeight="1">
      <c r="A625" s="19" t="s">
        <v>8</v>
      </c>
      <c r="B625" s="20">
        <f aca="true" t="shared" si="22" ref="B625:G625">SUM(B620:B624)</f>
        <v>-190801</v>
      </c>
      <c r="C625" s="15">
        <f t="shared" si="22"/>
        <v>3088405</v>
      </c>
      <c r="D625" s="15">
        <f t="shared" si="22"/>
        <v>2218683</v>
      </c>
      <c r="E625" s="15">
        <f t="shared" si="22"/>
        <v>869722</v>
      </c>
      <c r="F625" s="15">
        <f t="shared" si="22"/>
        <v>3088405</v>
      </c>
      <c r="G625" s="15">
        <f t="shared" si="22"/>
        <v>-190801</v>
      </c>
    </row>
    <row r="626" ht="12.75">
      <c r="F626" s="7"/>
    </row>
    <row r="627" ht="12.75">
      <c r="F627" s="7"/>
    </row>
    <row r="628" spans="1:6" ht="12.75">
      <c r="A628" s="57"/>
      <c r="F628" s="7"/>
    </row>
    <row r="629" spans="1:6" ht="15">
      <c r="A629" s="2"/>
      <c r="F629" s="7"/>
    </row>
    <row r="630" spans="1:6" ht="12.75">
      <c r="A630" s="57"/>
      <c r="F630" s="7"/>
    </row>
    <row r="631" spans="1:6" ht="12.75">
      <c r="A631" s="57"/>
      <c r="F631" s="7"/>
    </row>
    <row r="632" spans="1:6" ht="12.75">
      <c r="A632" s="57"/>
      <c r="F632" s="7"/>
    </row>
    <row r="633" spans="1:6" ht="12.75">
      <c r="A633" s="57"/>
      <c r="F633" s="7"/>
    </row>
    <row r="634" spans="1:6" ht="12.75">
      <c r="A634" s="57"/>
      <c r="F634" s="7"/>
    </row>
    <row r="635" spans="1:6" ht="12.75">
      <c r="A635" s="57"/>
      <c r="F635" s="7"/>
    </row>
    <row r="636" spans="1:6" ht="12.75">
      <c r="A636" s="57"/>
      <c r="F636" s="7"/>
    </row>
    <row r="637" spans="1:6" ht="12.75">
      <c r="A637" s="57"/>
      <c r="F637" s="7"/>
    </row>
    <row r="638" spans="1:6" ht="12.75">
      <c r="A638" s="57"/>
      <c r="F638" s="7"/>
    </row>
    <row r="639" spans="1:6" ht="12.75">
      <c r="A639" s="57"/>
      <c r="F639" s="7"/>
    </row>
    <row r="640" spans="2:7" ht="12.75">
      <c r="B640"/>
      <c r="F640"/>
      <c r="G640"/>
    </row>
    <row r="641" spans="2:7" ht="12.75">
      <c r="B641"/>
      <c r="F641"/>
      <c r="G641"/>
    </row>
    <row r="642" spans="2:7" ht="12.75">
      <c r="B642"/>
      <c r="F642"/>
      <c r="G642"/>
    </row>
    <row r="643" spans="2:7" ht="12.75">
      <c r="B643"/>
      <c r="F643"/>
      <c r="G643"/>
    </row>
    <row r="644" spans="2:7" ht="12.75">
      <c r="B644"/>
      <c r="F644"/>
      <c r="G644"/>
    </row>
    <row r="645" spans="2:7" ht="12.75">
      <c r="B645"/>
      <c r="F645"/>
      <c r="G645"/>
    </row>
    <row r="646" spans="2:7" ht="12.75">
      <c r="B646"/>
      <c r="F646"/>
      <c r="G646"/>
    </row>
    <row r="647" spans="2:7" ht="12.75">
      <c r="B647"/>
      <c r="F647"/>
      <c r="G647"/>
    </row>
    <row r="648" spans="2:7" ht="12.75">
      <c r="B648"/>
      <c r="F648"/>
      <c r="G648"/>
    </row>
    <row r="649" spans="2:7" ht="33" customHeight="1">
      <c r="B649"/>
      <c r="F649"/>
      <c r="G649"/>
    </row>
    <row r="650" spans="2:7" ht="12.75">
      <c r="B650"/>
      <c r="F650"/>
      <c r="G650"/>
    </row>
    <row r="651" spans="2:7" ht="12.75">
      <c r="B651"/>
      <c r="F651"/>
      <c r="G651"/>
    </row>
    <row r="652" spans="2:7" ht="12.75">
      <c r="B652"/>
      <c r="F652"/>
      <c r="G652"/>
    </row>
    <row r="653" spans="2:7" ht="12.75">
      <c r="B653"/>
      <c r="F653"/>
      <c r="G653"/>
    </row>
    <row r="654" spans="2:7" ht="12.75">
      <c r="B654"/>
      <c r="F654"/>
      <c r="G654"/>
    </row>
    <row r="655" spans="2:7" ht="12.75">
      <c r="B655"/>
      <c r="F655"/>
      <c r="G655"/>
    </row>
    <row r="656" spans="2:7" ht="12.75">
      <c r="B656"/>
      <c r="F656"/>
      <c r="G656"/>
    </row>
    <row r="657" spans="2:7" ht="12.75">
      <c r="B657"/>
      <c r="F657"/>
      <c r="G657"/>
    </row>
    <row r="658" spans="2:7" ht="12.75">
      <c r="B658"/>
      <c r="F658"/>
      <c r="G658"/>
    </row>
    <row r="659" spans="2:7" ht="12.75">
      <c r="B659"/>
      <c r="F659"/>
      <c r="G659"/>
    </row>
    <row r="660" spans="2:7" ht="12.75">
      <c r="B660"/>
      <c r="F660"/>
      <c r="G660"/>
    </row>
    <row r="661" spans="2:7" ht="12.75">
      <c r="B661"/>
      <c r="F661"/>
      <c r="G661"/>
    </row>
    <row r="662" spans="2:7" ht="12.75">
      <c r="B662"/>
      <c r="F662"/>
      <c r="G662"/>
    </row>
    <row r="663" spans="2:7" ht="12.75">
      <c r="B663"/>
      <c r="F663"/>
      <c r="G663"/>
    </row>
    <row r="664" spans="2:7" ht="12.75">
      <c r="B664"/>
      <c r="F664"/>
      <c r="G664"/>
    </row>
    <row r="665" spans="2:7" ht="12.75">
      <c r="B665"/>
      <c r="F665"/>
      <c r="G665"/>
    </row>
    <row r="666" spans="2:7" ht="12.75">
      <c r="B666"/>
      <c r="F666"/>
      <c r="G666"/>
    </row>
    <row r="667" spans="2:7" ht="12.75">
      <c r="B667"/>
      <c r="F667"/>
      <c r="G667"/>
    </row>
    <row r="668" spans="2:7" ht="12.75">
      <c r="B668"/>
      <c r="F668"/>
      <c r="G668"/>
    </row>
    <row r="669" spans="2:7" ht="12.75">
      <c r="B669"/>
      <c r="F669"/>
      <c r="G669"/>
    </row>
    <row r="670" spans="2:7" ht="12.75">
      <c r="B670"/>
      <c r="F670"/>
      <c r="G670"/>
    </row>
    <row r="671" spans="2:7" ht="12.75">
      <c r="B671"/>
      <c r="F671"/>
      <c r="G671"/>
    </row>
    <row r="672" spans="2:7" ht="12.75">
      <c r="B672"/>
      <c r="F672"/>
      <c r="G672"/>
    </row>
    <row r="673" spans="2:7" ht="12.75">
      <c r="B673"/>
      <c r="F673"/>
      <c r="G673"/>
    </row>
    <row r="674" spans="2:7" ht="12.75">
      <c r="B674"/>
      <c r="F674"/>
      <c r="G674"/>
    </row>
    <row r="675" spans="2:7" ht="12.75">
      <c r="B675"/>
      <c r="F675"/>
      <c r="G675"/>
    </row>
    <row r="676" spans="2:7" ht="12.75">
      <c r="B676"/>
      <c r="F676"/>
      <c r="G676"/>
    </row>
    <row r="677" spans="2:7" ht="12.75">
      <c r="B677"/>
      <c r="F677"/>
      <c r="G677"/>
    </row>
  </sheetData>
  <mergeCells count="105">
    <mergeCell ref="A10:G10"/>
    <mergeCell ref="A12:G12"/>
    <mergeCell ref="F14:F15"/>
    <mergeCell ref="G14:G15"/>
    <mergeCell ref="A14:A15"/>
    <mergeCell ref="B14:B15"/>
    <mergeCell ref="C14:C15"/>
    <mergeCell ref="D14:E14"/>
    <mergeCell ref="A59:G59"/>
    <mergeCell ref="A61:G61"/>
    <mergeCell ref="A63:A64"/>
    <mergeCell ref="B63:B64"/>
    <mergeCell ref="C63:C64"/>
    <mergeCell ref="D63:E63"/>
    <mergeCell ref="F63:F64"/>
    <mergeCell ref="G63:G64"/>
    <mergeCell ref="A156:G156"/>
    <mergeCell ref="A158:G158"/>
    <mergeCell ref="A161:A162"/>
    <mergeCell ref="B161:B162"/>
    <mergeCell ref="C161:C162"/>
    <mergeCell ref="D161:E161"/>
    <mergeCell ref="F161:F162"/>
    <mergeCell ref="G161:G162"/>
    <mergeCell ref="A205:G205"/>
    <mergeCell ref="A207:G207"/>
    <mergeCell ref="F210:F211"/>
    <mergeCell ref="G210:G211"/>
    <mergeCell ref="A210:A211"/>
    <mergeCell ref="B210:B211"/>
    <mergeCell ref="C210:C211"/>
    <mergeCell ref="D210:E210"/>
    <mergeCell ref="A256:G256"/>
    <mergeCell ref="A258:G258"/>
    <mergeCell ref="A260:A261"/>
    <mergeCell ref="B260:B261"/>
    <mergeCell ref="C260:C261"/>
    <mergeCell ref="D260:E260"/>
    <mergeCell ref="F260:F261"/>
    <mergeCell ref="G260:G261"/>
    <mergeCell ref="A358:G358"/>
    <mergeCell ref="A360:G360"/>
    <mergeCell ref="A363:A364"/>
    <mergeCell ref="B363:B364"/>
    <mergeCell ref="C363:C364"/>
    <mergeCell ref="D363:E363"/>
    <mergeCell ref="F363:F364"/>
    <mergeCell ref="G363:G364"/>
    <mergeCell ref="A407:G407"/>
    <mergeCell ref="A409:G409"/>
    <mergeCell ref="F412:F413"/>
    <mergeCell ref="G412:G413"/>
    <mergeCell ref="A412:A413"/>
    <mergeCell ref="B412:B413"/>
    <mergeCell ref="C412:C413"/>
    <mergeCell ref="D412:E412"/>
    <mergeCell ref="A459:G459"/>
    <mergeCell ref="A461:G461"/>
    <mergeCell ref="A464:A465"/>
    <mergeCell ref="B464:B465"/>
    <mergeCell ref="C464:C465"/>
    <mergeCell ref="D464:E464"/>
    <mergeCell ref="F464:F465"/>
    <mergeCell ref="G464:G465"/>
    <mergeCell ref="A510:G510"/>
    <mergeCell ref="A512:G512"/>
    <mergeCell ref="G567:G568"/>
    <mergeCell ref="F515:F516"/>
    <mergeCell ref="G515:G516"/>
    <mergeCell ref="A515:A516"/>
    <mergeCell ref="B515:B516"/>
    <mergeCell ref="C515:C516"/>
    <mergeCell ref="D515:E515"/>
    <mergeCell ref="A560:G560"/>
    <mergeCell ref="C618:C619"/>
    <mergeCell ref="D618:E618"/>
    <mergeCell ref="A613:G613"/>
    <mergeCell ref="A615:G615"/>
    <mergeCell ref="A618:A619"/>
    <mergeCell ref="B618:B619"/>
    <mergeCell ref="F618:F619"/>
    <mergeCell ref="G618:G619"/>
    <mergeCell ref="A109:G109"/>
    <mergeCell ref="A111:G111"/>
    <mergeCell ref="F114:F115"/>
    <mergeCell ref="G114:G115"/>
    <mergeCell ref="A114:A115"/>
    <mergeCell ref="B114:B115"/>
    <mergeCell ref="C114:C115"/>
    <mergeCell ref="D114:E114"/>
    <mergeCell ref="A304:G304"/>
    <mergeCell ref="A306:G306"/>
    <mergeCell ref="F309:F310"/>
    <mergeCell ref="G309:G310"/>
    <mergeCell ref="A309:A310"/>
    <mergeCell ref="B309:B310"/>
    <mergeCell ref="C309:C310"/>
    <mergeCell ref="D309:E309"/>
    <mergeCell ref="A562:G562"/>
    <mergeCell ref="A563:G563"/>
    <mergeCell ref="A567:A568"/>
    <mergeCell ref="B567:B568"/>
    <mergeCell ref="C567:C568"/>
    <mergeCell ref="D567:E567"/>
    <mergeCell ref="F567:F568"/>
  </mergeCells>
  <printOptions horizontalCentered="1"/>
  <pageMargins left="0.7874015748031497" right="0" top="0.984251968503937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ELA-B</cp:lastModifiedBy>
  <cp:lastPrinted>2005-11-10T11:12:40Z</cp:lastPrinted>
  <dcterms:created xsi:type="dcterms:W3CDTF">2003-11-12T14:02:23Z</dcterms:created>
  <dcterms:modified xsi:type="dcterms:W3CDTF">2005-11-22T08:40:05Z</dcterms:modified>
  <cp:category/>
  <cp:version/>
  <cp:contentType/>
  <cp:contentStatus/>
</cp:coreProperties>
</file>